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uenta\"/>
    </mc:Choice>
  </mc:AlternateContent>
  <xr:revisionPtr revIDLastSave="0" documentId="13_ncr:1_{D775AE34-76A2-4032-AAE8-0E0DCE3C65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ESF!$B$4:$H$39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H37" i="4"/>
  <c r="G44" i="4"/>
  <c r="G35" i="4"/>
  <c r="G37" i="4"/>
  <c r="H44" i="4" l="1"/>
  <c r="E30" i="4"/>
  <c r="D30" i="4" l="1"/>
</calcChain>
</file>

<file path=xl/sharedStrings.xml><?xml version="1.0" encoding="utf-8"?>
<sst xmlns="http://schemas.openxmlformats.org/spreadsheetml/2006/main" count="69" uniqueCount="69">
  <si>
    <t>Estado de Situación Financiera</t>
  </si>
  <si>
    <t>ACTIVO</t>
  </si>
  <si>
    <t>PASIVO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</si>
  <si>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</si>
  <si>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</si>
  <si>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</si>
  <si>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</si>
  <si>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</si>
  <si>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</si>
  <si>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</si>
  <si>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</si>
  <si>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Provisiones a Corto Plazo</t>
  </si>
  <si>
    <t>Total de Activo Circulante</t>
  </si>
  <si>
    <t>Total de Pasivo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</si>
  <si>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</si>
  <si>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</si>
  <si>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</si>
  <si>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</si>
  <si>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</si>
  <si>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</si>
  <si>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</si>
  <si>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Fondos y Bienes de Terceros en Garantía y/o en Administración a Largo Plazo</t>
  </si>
  <si>
    <t>Activos Diferidos</t>
  </si>
  <si>
    <t>Estimación por Pérdida o Deterioro de Activos no Circulantes</t>
  </si>
  <si>
    <t>Otros Activos no Circulantes</t>
  </si>
  <si>
    <t>Total del Pasivo</t>
  </si>
  <si>
    <t>Total de Activo No Circulante</t>
  </si>
  <si>
    <t>HACIENDA PÚBLICA/PATRIMONIO</t>
  </si>
  <si>
    <t>Total Activo</t>
  </si>
  <si>
    <t>Donaciones de Capital</t>
  </si>
  <si>
    <t>Actualización de la Hacienda Pública/Patrimonio</t>
  </si>
  <si>
    <t>Reservas</t>
  </si>
  <si>
    <t>Rectificaciones de Resultados de Ejercicios Anteriores</t>
  </si>
  <si>
    <t>Resultado por Posición Monetaria</t>
  </si>
  <si>
    <t>Total del Pasivo y Hacienda Pública/Patrimonio</t>
  </si>
  <si>
    <t>ING. FELIPE AGUILAR ROMERO</t>
  </si>
  <si>
    <t>LIC. MARIA CRISTINA GUERRERO MANZANO</t>
  </si>
  <si>
    <t>CMAPAS San Diego de la Union, Guanajuato.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</si>
  <si>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</si>
  <si>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</si>
  <si>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</si>
  <si>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</si>
  <si>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</si>
  <si>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</si>
  <si>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</si>
  <si>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</si>
  <si>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</si>
  <si>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</si>
  <si>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</si>
  <si>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</si>
  <si>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</si>
  <si>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</si>
  <si>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Total de Pasivo No Circulante</t>
  </si>
  <si>
    <t>Hacienda Pública/Patrimonio Contribuido</t>
  </si>
  <si>
    <t>Aportaciones</t>
  </si>
  <si>
    <t>Hacienda Pública/Patrimonio Generado</t>
  </si>
  <si>
    <t>Resultados del Ejercicio (Ahorro/ Desahorro)</t>
  </si>
  <si>
    <t>Resultados de Ejercicios Anteriores</t>
  </si>
  <si>
    <t>Revalúos</t>
  </si>
  <si>
    <t>Exceso o Insuficiencia en la Actualización de la Hacienda Pública/ Patrimonio</t>
  </si>
  <si>
    <t>Resultado por Tenencia de Activos no Monetarios</t>
  </si>
  <si>
    <t>Total Hacienda Pública/Patrimonio</t>
  </si>
  <si>
    <t>Bajo Protesta de decir verdad declaramos que los Estados Financieros y sus notas, son razonablemente correctos y son responsabilidad del emisor</t>
  </si>
  <si>
    <t>REVISO Y AUTORIZO</t>
  </si>
  <si>
    <t>PROFR. JOSE JUAN MANUEL ORNELAS RIVAS</t>
  </si>
  <si>
    <t>PRESIDENTE DEL CONSEJO DIRECTIVO</t>
  </si>
  <si>
    <t>DIRECTORA DEL CMAPAS</t>
  </si>
  <si>
    <t>TESORERO DEL CONSEJO DIRECTIVO</t>
  </si>
  <si>
    <t>Del  01 de Enero de 2020 Al 30 de 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</si>
</sst>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4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8" applyFont="1" applyAlignment="1" applyProtection="1">
      <alignment vertical="top"/>
      <protection locked="0"/>
    </xf>
    <xf numFmtId="0" fontId="5" fillId="0" borderId="2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" vertical="center" wrapText="1"/>
      <protection locked="0"/>
    </xf>
    <xf numFmtId="0" fontId="7" fillId="0" borderId="3" xfId="8" applyFont="1" applyBorder="1" applyAlignment="1" applyProtection="1">
      <alignment horizontal="center" vertical="center" wrapText="1"/>
      <protection locked="0"/>
    </xf>
    <xf numFmtId="0" fontId="7" fillId="0" borderId="1" xfId="8" applyFont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2" xfId="8" applyFont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44" fontId="5" fillId="0" borderId="0" xfId="16" applyFont="1" applyBorder="1" applyAlignment="1" applyProtection="1">
      <alignment horizontal="left" vertical="top" wrapText="1"/>
      <protection locked="0"/>
    </xf>
    <xf numFmtId="44" fontId="5" fillId="0" borderId="3" xfId="16" applyFont="1" applyBorder="1" applyAlignment="1" applyProtection="1">
      <alignment horizontal="center" vertical="center" wrapText="1"/>
      <protection locked="0"/>
    </xf>
    <xf numFmtId="44" fontId="5" fillId="0" borderId="1" xfId="16" applyFont="1" applyBorder="1" applyAlignment="1" applyProtection="1">
      <alignment horizontal="left" vertical="top" wrapText="1"/>
      <protection locked="0"/>
    </xf>
    <xf numFmtId="44" fontId="5" fillId="0" borderId="3" xfId="16" applyFont="1" applyBorder="1" applyAlignment="1" applyProtection="1">
      <alignment horizontal="left" vertical="top" wrapText="1"/>
      <protection locked="0"/>
    </xf>
    <xf numFmtId="0" fontId="6" fillId="0" borderId="2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left" vertical="top" wrapText="1"/>
      <protection locked="0"/>
    </xf>
    <xf numFmtId="44" fontId="6" fillId="0" borderId="0" xfId="16" applyFont="1" applyBorder="1" applyAlignment="1" applyProtection="1">
      <alignment horizontal="left" vertical="top" wrapText="1"/>
      <protection locked="0"/>
    </xf>
    <xf numFmtId="44" fontId="6" fillId="0" borderId="1" xfId="16" applyFont="1" applyBorder="1" applyAlignment="1" applyProtection="1">
      <alignment horizontal="left" vertical="top" wrapText="1"/>
      <protection locked="0"/>
    </xf>
    <xf numFmtId="44" fontId="6" fillId="0" borderId="0" xfId="16" applyFont="1" applyBorder="1" applyAlignment="1" applyProtection="1">
      <alignment vertical="top" wrapText="1"/>
      <protection locked="0"/>
    </xf>
    <xf numFmtId="44" fontId="5" fillId="0" borderId="3" xfId="16" applyFont="1" applyBorder="1" applyAlignment="1" applyProtection="1">
      <alignment vertical="top" wrapText="1"/>
      <protection locked="0"/>
    </xf>
    <xf numFmtId="44" fontId="6" fillId="0" borderId="3" xfId="16" applyFont="1" applyBorder="1" applyAlignment="1" applyProtection="1">
      <alignment vertical="top" wrapText="1"/>
      <protection locked="0"/>
    </xf>
    <xf numFmtId="44" fontId="6" fillId="0" borderId="3" xfId="16" applyFont="1" applyBorder="1" applyAlignment="1" applyProtection="1">
      <alignment horizontal="left" vertical="top" wrapText="1"/>
      <protection locked="0"/>
    </xf>
    <xf numFmtId="0" fontId="8" fillId="0" borderId="2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44" fontId="8" fillId="0" borderId="0" xfId="16" applyFont="1" applyBorder="1" applyAlignment="1" applyProtection="1">
      <alignment horizontal="left" vertical="top" wrapText="1"/>
      <protection locked="0"/>
    </xf>
    <xf numFmtId="44" fontId="8" fillId="0" borderId="1" xfId="16" applyFont="1" applyBorder="1" applyAlignment="1" applyProtection="1">
      <alignment horizontal="left" vertical="top" wrapText="1"/>
      <protection locked="0"/>
    </xf>
    <xf numFmtId="44" fontId="8" fillId="0" borderId="3" xfId="16" applyFont="1" applyBorder="1" applyAlignment="1" applyProtection="1">
      <alignment horizontal="left" vertical="top" wrapText="1"/>
      <protection locked="0"/>
    </xf>
    <xf numFmtId="0" fontId="6" fillId="0" borderId="2" xfId="8" applyFont="1" applyBorder="1" applyAlignment="1" applyProtection="1">
      <alignment horizontal="left" vertical="top"/>
      <protection locked="0"/>
    </xf>
    <xf numFmtId="44" fontId="6" fillId="0" borderId="1" xfId="16" applyFont="1" applyBorder="1" applyAlignment="1" applyProtection="1">
      <alignment horizontal="left" vertical="top"/>
      <protection locked="0"/>
    </xf>
    <xf numFmtId="44" fontId="6" fillId="0" borderId="3" xfId="16" applyFont="1" applyBorder="1" applyAlignment="1" applyProtection="1">
      <alignment horizontal="left" vertical="top"/>
      <protection locked="0"/>
    </xf>
    <xf numFmtId="0" fontId="6" fillId="0" borderId="2" xfId="8" applyFont="1" applyBorder="1" applyAlignment="1" applyProtection="1">
      <alignment vertical="top" wrapText="1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9" fillId="0" borderId="2" xfId="8" applyFont="1" applyBorder="1" applyAlignment="1" applyProtection="1">
      <alignment horizontal="left" vertical="top" wrapText="1"/>
      <protection locked="0"/>
    </xf>
    <xf numFmtId="44" fontId="9" fillId="0" borderId="1" xfId="16" applyFont="1" applyBorder="1" applyAlignment="1" applyProtection="1">
      <alignment horizontal="left" vertical="top" wrapText="1"/>
      <protection locked="0"/>
    </xf>
    <xf numFmtId="44" fontId="9" fillId="0" borderId="3" xfId="16" applyFont="1" applyBorder="1" applyAlignment="1" applyProtection="1">
      <alignment horizontal="left" vertical="top" wrapText="1"/>
      <protection locked="0"/>
    </xf>
    <xf numFmtId="44" fontId="5" fillId="0" borderId="0" xfId="16" applyFont="1" applyBorder="1" applyAlignment="1" applyProtection="1">
      <alignment vertical="top" wrapText="1"/>
      <protection locked="0"/>
    </xf>
    <xf numFmtId="0" fontId="6" fillId="0" borderId="2" xfId="8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vertical="top"/>
      <protection locked="0"/>
    </xf>
    <xf numFmtId="164" fontId="6" fillId="0" borderId="0" xfId="2" applyNumberFormat="1" applyFont="1" applyBorder="1" applyAlignment="1" applyProtection="1">
      <alignment vertical="top" wrapText="1"/>
      <protection locked="0"/>
    </xf>
    <xf numFmtId="164" fontId="6" fillId="0" borderId="3" xfId="2" applyNumberFormat="1" applyFont="1" applyBorder="1" applyAlignment="1" applyProtection="1">
      <alignment vertical="top" wrapText="1"/>
      <protection locked="0"/>
    </xf>
    <xf numFmtId="164" fontId="5" fillId="0" borderId="0" xfId="2" applyNumberFormat="1" applyFont="1" applyBorder="1" applyAlignment="1" applyProtection="1">
      <alignment vertical="top" wrapText="1"/>
      <protection locked="0"/>
    </xf>
    <xf numFmtId="164" fontId="5" fillId="0" borderId="3" xfId="2" applyNumberFormat="1" applyFont="1" applyBorder="1" applyAlignment="1" applyProtection="1">
      <alignment vertical="top" wrapText="1"/>
      <protection locked="0"/>
    </xf>
    <xf numFmtId="4" fontId="6" fillId="0" borderId="3" xfId="8" applyNumberFormat="1" applyFont="1" applyBorder="1" applyAlignment="1" applyProtection="1">
      <alignment vertical="top"/>
      <protection locked="0"/>
    </xf>
    <xf numFmtId="0" fontId="6" fillId="0" borderId="5" xfId="8" applyFont="1" applyBorder="1" applyAlignment="1" applyProtection="1">
      <alignment vertical="top" wrapText="1"/>
      <protection locked="0"/>
    </xf>
    <xf numFmtId="0" fontId="6" fillId="0" borderId="6" xfId="8" applyFont="1" applyBorder="1" applyAlignment="1" applyProtection="1">
      <alignment vertical="top" wrapText="1"/>
      <protection locked="0"/>
    </xf>
    <xf numFmtId="4" fontId="6" fillId="0" borderId="7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horizontal="left" vertical="top" wrapText="1"/>
      <protection locked="0"/>
    </xf>
    <xf numFmtId="44" fontId="9" fillId="0" borderId="7" xfId="16" applyFont="1" applyBorder="1" applyAlignment="1" applyProtection="1">
      <alignment horizontal="left" vertical="top" wrapText="1"/>
      <protection locked="0"/>
    </xf>
    <xf numFmtId="44" fontId="5" fillId="0" borderId="4" xfId="16" applyFont="1" applyBorder="1" applyAlignment="1" applyProtection="1">
      <alignment vertical="top" wrapText="1"/>
      <protection locked="0"/>
    </xf>
    <xf numFmtId="0" fontId="10" fillId="0" borderId="0" xfId="0" applyFont="1"/>
    <xf numFmtId="4" fontId="6" fillId="0" borderId="0" xfId="8" applyNumberFormat="1" applyFont="1" applyBorder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44" fontId="9" fillId="0" borderId="0" xfId="16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/>
    </xf>
    <xf numFmtId="0" fontId="4" fillId="0" borderId="0" xfId="0" applyFont="1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44" fontId="6" fillId="0" borderId="0" xfId="16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0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3" xfId="2" applyNumberFormat="1" applyFont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99"/>
  <sheetViews>
    <sheetView showGridLines="0" tabSelected="1" topLeftCell="A4" zoomScaleNormal="100" zoomScaleSheetLayoutView="100" workbookViewId="0">
      <selection activeCell="F16" sqref="F16"/>
    </sheetView>
  </sheetViews>
  <sheetFormatPr baseColWidth="10" defaultRowHeight="11.25" x14ac:dyDescent="0.2"/>
  <cols>
    <col min="1" max="1" width="12" style="1"/>
    <col min="2" max="2" width="52" style="59" customWidth="1"/>
    <col min="3" max="3" width="8.1640625" style="59" customWidth="1"/>
    <col min="4" max="4" width="17.83203125" style="59" customWidth="1"/>
    <col min="5" max="5" width="18.83203125" style="57" customWidth="1"/>
    <col min="6" max="6" width="99" style="57" customWidth="1"/>
    <col min="7" max="7" width="21.1640625" style="58" customWidth="1"/>
    <col min="8" max="8" width="20.1640625" style="58" customWidth="1"/>
    <col min="9" max="16384" width="12" style="1"/>
  </cols>
  <sheetData>
    <row r="1" spans="2:8" x14ac:dyDescent="0.2">
      <c r="B1" s="63" t="s">
        <v>37</v>
      </c>
      <c r="C1" s="64"/>
      <c r="D1" s="64"/>
      <c r="E1" s="64"/>
      <c r="F1" s="64"/>
      <c r="G1" s="64"/>
      <c r="H1" s="65"/>
    </row>
    <row r="2" spans="2:8" x14ac:dyDescent="0.2">
      <c r="B2" s="66" t="s">
        <v>0</v>
      </c>
      <c r="C2" s="67">
        <v>2020</v>
      </c>
      <c r="D2" s="67">
        <v>2019</v>
      </c>
      <c r="E2" s="67"/>
      <c r="F2" s="67">
        <v>2020</v>
      </c>
      <c r="G2" s="67">
        <v>2019</v>
      </c>
      <c r="H2" s="68"/>
    </row>
    <row r="3" spans="2:8" ht="12" thickBot="1" x14ac:dyDescent="0.25">
      <c r="B3" s="60" t="s">
        <v>68</v>
      </c>
      <c r="C3" s="61"/>
      <c r="D3" s="61"/>
      <c r="E3" s="61"/>
      <c r="F3" s="61"/>
      <c r="G3" s="61"/>
      <c r="H3" s="62"/>
    </row>
    <row r="4" spans="2:8" s="7" customFormat="1" x14ac:dyDescent="0.2">
      <c r="B4" s="2" t="s">
        <v>1</v>
      </c>
      <c r="C4" s="3"/>
      <c r="D4" s="4">
        <v>2020</v>
      </c>
      <c r="E4" s="5">
        <v>2019</v>
      </c>
      <c r="F4" s="2" t="s">
        <v>2</v>
      </c>
      <c r="G4" s="6">
        <v>2020</v>
      </c>
      <c r="H4" s="5">
        <v>2019</v>
      </c>
    </row>
    <row r="5" spans="2:8" x14ac:dyDescent="0.2">
      <c r="B5" s="8" t="s">
        <v>3</v>
      </c>
      <c r="C5" s="9"/>
      <c r="D5" s="10"/>
      <c r="E5" s="11"/>
      <c r="F5" s="2" t="s">
        <v>38</v>
      </c>
      <c r="G5" s="12"/>
      <c r="H5" s="13"/>
    </row>
    <row r="6" spans="2:8" x14ac:dyDescent="0.2">
      <c r="B6" s="14" t="s">
        <v>4</v>
      </c>
      <c r="C6" s="15"/>
      <c r="D6" s="16">
        <v>2236331.5699999998</v>
      </c>
      <c r="E6" s="11">
        <v>887514.65</v>
      </c>
      <c r="F6" s="14" t="s">
        <v>39</v>
      </c>
      <c r="G6" s="17">
        <v>414109.83</v>
      </c>
      <c r="H6" s="13">
        <v>140329.26999999999</v>
      </c>
    </row>
    <row r="7" spans="2:8" x14ac:dyDescent="0.2">
      <c r="B7" s="14" t="s">
        <v>5</v>
      </c>
      <c r="C7" s="15"/>
      <c r="D7" s="18">
        <v>2370821.39</v>
      </c>
      <c r="E7" s="19">
        <v>2198953.67</v>
      </c>
      <c r="F7" s="14" t="s">
        <v>40</v>
      </c>
      <c r="G7" s="17">
        <v>0</v>
      </c>
      <c r="H7" s="13">
        <v>0</v>
      </c>
    </row>
    <row r="8" spans="2:8" x14ac:dyDescent="0.2">
      <c r="B8" s="14" t="s">
        <v>6</v>
      </c>
      <c r="C8" s="15"/>
      <c r="D8" s="16">
        <v>0</v>
      </c>
      <c r="E8" s="20">
        <v>0</v>
      </c>
      <c r="F8" s="14" t="s">
        <v>41</v>
      </c>
      <c r="G8" s="17">
        <v>0</v>
      </c>
      <c r="H8" s="21">
        <v>0</v>
      </c>
    </row>
    <row r="9" spans="2:8" x14ac:dyDescent="0.2">
      <c r="B9" s="14" t="s">
        <v>7</v>
      </c>
      <c r="C9" s="15"/>
      <c r="D9" s="16">
        <v>0</v>
      </c>
      <c r="E9" s="20">
        <v>0</v>
      </c>
      <c r="F9" s="14" t="s">
        <v>42</v>
      </c>
      <c r="G9" s="17">
        <v>0</v>
      </c>
      <c r="H9" s="21">
        <v>0</v>
      </c>
    </row>
    <row r="10" spans="2:8" x14ac:dyDescent="0.2">
      <c r="B10" s="14" t="s">
        <v>8</v>
      </c>
      <c r="C10" s="15"/>
      <c r="D10" s="16">
        <v>0</v>
      </c>
      <c r="E10" s="20">
        <v>0</v>
      </c>
      <c r="F10" s="14" t="s">
        <v>43</v>
      </c>
      <c r="G10" s="17">
        <v>0</v>
      </c>
      <c r="H10" s="21">
        <v>0</v>
      </c>
    </row>
    <row r="11" spans="2:8" ht="13.5" customHeight="1" x14ac:dyDescent="0.2">
      <c r="B11" s="14" t="s">
        <v>9</v>
      </c>
      <c r="C11" s="15"/>
      <c r="D11" s="16">
        <v>0</v>
      </c>
      <c r="E11" s="20">
        <v>0</v>
      </c>
      <c r="F11" s="14" t="s">
        <v>44</v>
      </c>
      <c r="G11" s="17">
        <v>0</v>
      </c>
      <c r="H11" s="21">
        <v>0</v>
      </c>
    </row>
    <row r="12" spans="2:8" x14ac:dyDescent="0.2">
      <c r="B12" s="14" t="s">
        <v>10</v>
      </c>
      <c r="C12" s="15"/>
      <c r="D12" s="16"/>
      <c r="E12" s="20">
        <v>0</v>
      </c>
      <c r="F12" s="14" t="s">
        <v>11</v>
      </c>
      <c r="G12" s="17">
        <v>0</v>
      </c>
      <c r="H12" s="21">
        <v>0</v>
      </c>
    </row>
    <row r="13" spans="2:8" ht="15.75" customHeight="1" x14ac:dyDescent="0.2">
      <c r="B13" s="14"/>
      <c r="C13" s="15"/>
      <c r="D13" s="16"/>
      <c r="E13" s="20"/>
      <c r="F13" s="14" t="s">
        <v>45</v>
      </c>
      <c r="G13" s="17"/>
      <c r="H13" s="21">
        <v>0</v>
      </c>
    </row>
    <row r="14" spans="2:8" x14ac:dyDescent="0.2">
      <c r="B14" s="22" t="s">
        <v>12</v>
      </c>
      <c r="C14" s="23"/>
      <c r="D14" s="10">
        <v>4607152.96</v>
      </c>
      <c r="E14" s="20">
        <v>3086468.32</v>
      </c>
      <c r="F14" s="14"/>
      <c r="G14" s="17"/>
      <c r="H14" s="21"/>
    </row>
    <row r="15" spans="2:8" x14ac:dyDescent="0.2">
      <c r="B15" s="2"/>
      <c r="C15" s="3"/>
      <c r="D15" s="24"/>
      <c r="E15" s="20"/>
      <c r="F15" s="22" t="s">
        <v>13</v>
      </c>
      <c r="G15" s="17">
        <v>414109.83</v>
      </c>
      <c r="H15" s="21">
        <v>140329.26999999999</v>
      </c>
    </row>
    <row r="16" spans="2:8" x14ac:dyDescent="0.2">
      <c r="B16" s="2" t="s">
        <v>14</v>
      </c>
      <c r="C16" s="3"/>
      <c r="D16" s="10">
        <v>0</v>
      </c>
      <c r="E16" s="19"/>
      <c r="F16" s="2"/>
      <c r="G16" s="25"/>
      <c r="H16" s="21"/>
    </row>
    <row r="17" spans="2:14" x14ac:dyDescent="0.2">
      <c r="B17" s="14" t="s">
        <v>15</v>
      </c>
      <c r="C17" s="15"/>
      <c r="D17" s="10">
        <v>0</v>
      </c>
      <c r="E17" s="19">
        <v>0</v>
      </c>
      <c r="F17" s="2" t="s">
        <v>46</v>
      </c>
      <c r="G17" s="12">
        <v>0</v>
      </c>
      <c r="H17" s="26"/>
      <c r="N17" s="17"/>
    </row>
    <row r="18" spans="2:14" x14ac:dyDescent="0.2">
      <c r="B18" s="14" t="s">
        <v>16</v>
      </c>
      <c r="C18" s="15"/>
      <c r="D18" s="16"/>
      <c r="E18" s="20">
        <v>0</v>
      </c>
      <c r="F18" s="14" t="s">
        <v>47</v>
      </c>
      <c r="G18" s="12">
        <v>0</v>
      </c>
      <c r="H18" s="13">
        <v>0</v>
      </c>
    </row>
    <row r="19" spans="2:14" ht="22.5" x14ac:dyDescent="0.2">
      <c r="B19" s="14" t="s">
        <v>17</v>
      </c>
      <c r="C19" s="15"/>
      <c r="D19" s="16">
        <v>853077.16</v>
      </c>
      <c r="E19" s="19">
        <v>853077.16</v>
      </c>
      <c r="F19" s="14" t="s">
        <v>48</v>
      </c>
      <c r="G19" s="17">
        <v>0</v>
      </c>
      <c r="H19" s="13">
        <v>0</v>
      </c>
    </row>
    <row r="20" spans="2:14" x14ac:dyDescent="0.2">
      <c r="B20" s="14" t="s">
        <v>18</v>
      </c>
      <c r="C20" s="15"/>
      <c r="D20" s="16">
        <v>2006188.9</v>
      </c>
      <c r="E20" s="20">
        <v>2006188.9</v>
      </c>
      <c r="F20" s="14" t="s">
        <v>49</v>
      </c>
      <c r="G20" s="17">
        <v>0</v>
      </c>
      <c r="H20" s="21">
        <v>0</v>
      </c>
    </row>
    <row r="21" spans="2:14" x14ac:dyDescent="0.2">
      <c r="B21" s="14" t="s">
        <v>19</v>
      </c>
      <c r="C21" s="15"/>
      <c r="D21" s="16">
        <v>362068.96</v>
      </c>
      <c r="E21" s="20">
        <v>362068.96</v>
      </c>
      <c r="F21" s="14" t="s">
        <v>50</v>
      </c>
      <c r="G21" s="17">
        <v>0</v>
      </c>
      <c r="H21" s="21">
        <v>0</v>
      </c>
    </row>
    <row r="22" spans="2:14" x14ac:dyDescent="0.2">
      <c r="B22" s="14" t="s">
        <v>20</v>
      </c>
      <c r="C22" s="15"/>
      <c r="D22" s="16">
        <v>0</v>
      </c>
      <c r="E22" s="20">
        <v>0</v>
      </c>
      <c r="F22" s="27" t="s">
        <v>21</v>
      </c>
      <c r="G22" s="17">
        <v>0</v>
      </c>
      <c r="H22" s="21">
        <v>0</v>
      </c>
    </row>
    <row r="23" spans="2:14" x14ac:dyDescent="0.2">
      <c r="B23" s="14" t="s">
        <v>22</v>
      </c>
      <c r="C23" s="15"/>
      <c r="D23" s="16">
        <v>0</v>
      </c>
      <c r="E23" s="20">
        <v>0</v>
      </c>
      <c r="F23" s="14" t="s">
        <v>51</v>
      </c>
      <c r="G23" s="28"/>
      <c r="H23" s="21">
        <v>0</v>
      </c>
    </row>
    <row r="24" spans="2:14" x14ac:dyDescent="0.2">
      <c r="B24" s="14" t="s">
        <v>23</v>
      </c>
      <c r="C24" s="15"/>
      <c r="D24" s="16">
        <v>0</v>
      </c>
      <c r="E24" s="20">
        <v>0</v>
      </c>
      <c r="F24" s="14"/>
      <c r="G24" s="17">
        <v>0</v>
      </c>
      <c r="H24" s="29"/>
    </row>
    <row r="25" spans="2:14" x14ac:dyDescent="0.2">
      <c r="B25" s="30"/>
      <c r="C25" s="31"/>
      <c r="D25" s="16"/>
      <c r="E25" s="20">
        <v>0</v>
      </c>
      <c r="F25" s="32" t="s">
        <v>52</v>
      </c>
      <c r="G25" s="33">
        <v>414109.83</v>
      </c>
      <c r="H25" s="34">
        <v>140329.26999999999</v>
      </c>
    </row>
    <row r="26" spans="2:14" s="7" customFormat="1" x14ac:dyDescent="0.2">
      <c r="B26" s="14" t="s">
        <v>24</v>
      </c>
      <c r="C26" s="15"/>
      <c r="D26" s="35">
        <v>3221335.02</v>
      </c>
      <c r="E26" s="20">
        <v>3221335.02</v>
      </c>
      <c r="F26" s="2"/>
      <c r="G26" s="33"/>
      <c r="H26" s="34"/>
    </row>
    <row r="27" spans="2:14" x14ac:dyDescent="0.2">
      <c r="B27" s="14"/>
      <c r="C27" s="15"/>
      <c r="D27" s="16"/>
      <c r="E27" s="20"/>
      <c r="F27" s="32" t="s">
        <v>25</v>
      </c>
      <c r="G27" s="33">
        <v>414109.83</v>
      </c>
      <c r="H27" s="34">
        <v>140329.26999999999</v>
      </c>
    </row>
    <row r="28" spans="2:14" x14ac:dyDescent="0.2">
      <c r="B28" s="22" t="s">
        <v>26</v>
      </c>
      <c r="C28" s="23"/>
      <c r="D28" s="16"/>
      <c r="E28" s="20"/>
      <c r="F28" s="2"/>
      <c r="G28" s="33"/>
      <c r="H28" s="34"/>
    </row>
    <row r="29" spans="2:14" x14ac:dyDescent="0.2">
      <c r="B29" s="2"/>
      <c r="C29" s="3"/>
      <c r="D29" s="10"/>
      <c r="E29" s="20"/>
      <c r="F29" s="2" t="s">
        <v>27</v>
      </c>
      <c r="G29" s="12"/>
      <c r="H29" s="34"/>
    </row>
    <row r="30" spans="2:14" x14ac:dyDescent="0.2">
      <c r="B30" s="2" t="s">
        <v>28</v>
      </c>
      <c r="C30" s="3"/>
      <c r="D30" s="35">
        <f>D26+D14</f>
        <v>7828487.9800000004</v>
      </c>
      <c r="E30" s="35">
        <f>E26+E14</f>
        <v>6307803.3399999999</v>
      </c>
      <c r="F30" s="2"/>
      <c r="G30" s="12"/>
      <c r="H30" s="13"/>
    </row>
    <row r="31" spans="2:14" x14ac:dyDescent="0.2">
      <c r="B31" s="36"/>
      <c r="C31" s="37"/>
      <c r="D31" s="38"/>
      <c r="E31" s="19"/>
      <c r="F31" s="32" t="s">
        <v>53</v>
      </c>
      <c r="G31" s="12"/>
      <c r="H31" s="13"/>
    </row>
    <row r="32" spans="2:14" x14ac:dyDescent="0.2">
      <c r="B32" s="36"/>
      <c r="C32" s="37"/>
      <c r="D32" s="38"/>
      <c r="E32" s="39"/>
      <c r="F32" s="14" t="s">
        <v>54</v>
      </c>
      <c r="G32" s="33"/>
      <c r="H32" s="13"/>
    </row>
    <row r="33" spans="2:8" x14ac:dyDescent="0.2">
      <c r="B33" s="36"/>
      <c r="C33" s="37"/>
      <c r="D33" s="38"/>
      <c r="E33" s="39"/>
      <c r="F33" s="14" t="s">
        <v>29</v>
      </c>
      <c r="G33" s="17"/>
      <c r="H33" s="34"/>
    </row>
    <row r="34" spans="2:8" x14ac:dyDescent="0.2">
      <c r="B34" s="36"/>
      <c r="C34" s="37"/>
      <c r="D34" s="38"/>
      <c r="E34" s="39"/>
      <c r="F34" s="14" t="s">
        <v>30</v>
      </c>
      <c r="G34" s="17"/>
      <c r="H34" s="21"/>
    </row>
    <row r="35" spans="2:8" x14ac:dyDescent="0.2">
      <c r="B35" s="36"/>
      <c r="C35" s="37"/>
      <c r="D35" s="38"/>
      <c r="E35" s="39"/>
      <c r="F35" s="32" t="s">
        <v>55</v>
      </c>
      <c r="G35" s="12">
        <f>G36+G37+G38</f>
        <v>7414378.1499999994</v>
      </c>
      <c r="H35" s="21">
        <f>H36+H37+H38</f>
        <v>6167474.0699999994</v>
      </c>
    </row>
    <row r="36" spans="2:8" x14ac:dyDescent="0.2">
      <c r="B36" s="36"/>
      <c r="C36" s="37"/>
      <c r="D36" s="38"/>
      <c r="E36" s="39"/>
      <c r="F36" s="14" t="s">
        <v>56</v>
      </c>
      <c r="G36" s="17">
        <v>1246904.08</v>
      </c>
      <c r="H36" s="69">
        <v>156746.48000000001</v>
      </c>
    </row>
    <row r="37" spans="2:8" x14ac:dyDescent="0.2">
      <c r="B37" s="36"/>
      <c r="C37" s="37"/>
      <c r="D37" s="38"/>
      <c r="E37" s="39"/>
      <c r="F37" s="14" t="s">
        <v>57</v>
      </c>
      <c r="G37" s="33">
        <f>6219227.39-300</f>
        <v>6218927.3899999997</v>
      </c>
      <c r="H37" s="34">
        <f>6219227.39-300-H36</f>
        <v>6062180.9099999992</v>
      </c>
    </row>
    <row r="38" spans="2:8" x14ac:dyDescent="0.2">
      <c r="B38" s="36"/>
      <c r="C38" s="37"/>
      <c r="D38" s="40"/>
      <c r="E38" s="41"/>
      <c r="F38" s="14" t="s">
        <v>58</v>
      </c>
      <c r="G38" s="17">
        <v>-51453.32</v>
      </c>
      <c r="H38" s="21">
        <v>-51453.32</v>
      </c>
    </row>
    <row r="39" spans="2:8" x14ac:dyDescent="0.2">
      <c r="B39" s="36"/>
      <c r="C39" s="37"/>
      <c r="D39" s="38"/>
      <c r="E39" s="39"/>
      <c r="F39" s="14" t="s">
        <v>31</v>
      </c>
      <c r="G39" s="17">
        <v>0</v>
      </c>
      <c r="H39" s="21">
        <v>0</v>
      </c>
    </row>
    <row r="40" spans="2:8" x14ac:dyDescent="0.2">
      <c r="B40" s="36"/>
      <c r="C40" s="37"/>
      <c r="D40" s="38"/>
      <c r="E40" s="39"/>
      <c r="F40" s="14" t="s">
        <v>32</v>
      </c>
      <c r="G40" s="17"/>
      <c r="H40" s="21">
        <v>0</v>
      </c>
    </row>
    <row r="41" spans="2:8" x14ac:dyDescent="0.2">
      <c r="B41" s="36"/>
      <c r="C41" s="37"/>
      <c r="D41" s="31"/>
      <c r="E41" s="42"/>
      <c r="F41" s="32" t="s">
        <v>59</v>
      </c>
      <c r="G41" s="17">
        <v>0</v>
      </c>
      <c r="H41" s="21"/>
    </row>
    <row r="42" spans="2:8" x14ac:dyDescent="0.2">
      <c r="B42" s="30"/>
      <c r="C42" s="31"/>
      <c r="D42" s="31"/>
      <c r="E42" s="42"/>
      <c r="F42" s="14" t="s">
        <v>33</v>
      </c>
      <c r="G42" s="33">
        <v>0</v>
      </c>
      <c r="H42" s="21">
        <v>0</v>
      </c>
    </row>
    <row r="43" spans="2:8" ht="12" customHeight="1" x14ac:dyDescent="0.2">
      <c r="B43" s="30"/>
      <c r="C43" s="31"/>
      <c r="D43" s="31"/>
      <c r="E43" s="42"/>
      <c r="F43" s="14" t="s">
        <v>60</v>
      </c>
      <c r="G43" s="17"/>
      <c r="H43" s="34">
        <v>0</v>
      </c>
    </row>
    <row r="44" spans="2:8" ht="12.75" customHeight="1" x14ac:dyDescent="0.2">
      <c r="B44" s="30"/>
      <c r="C44" s="31"/>
      <c r="D44" s="31"/>
      <c r="E44" s="42"/>
      <c r="F44" s="14"/>
      <c r="G44" s="17">
        <f>G27+G35</f>
        <v>7828487.9799999995</v>
      </c>
      <c r="H44" s="17">
        <f>H27+H35+H36+H37</f>
        <v>12526730.729999999</v>
      </c>
    </row>
    <row r="45" spans="2:8" x14ac:dyDescent="0.2">
      <c r="B45" s="30"/>
      <c r="C45" s="31"/>
      <c r="D45" s="31"/>
      <c r="E45" s="42"/>
      <c r="F45" s="32" t="s">
        <v>61</v>
      </c>
      <c r="G45" s="17"/>
      <c r="H45" s="21"/>
    </row>
    <row r="46" spans="2:8" ht="1.5" customHeight="1" thickBot="1" x14ac:dyDescent="0.25">
      <c r="B46" s="30"/>
      <c r="C46" s="31"/>
      <c r="D46" s="31"/>
      <c r="E46" s="42"/>
      <c r="F46" s="2"/>
      <c r="G46" s="33"/>
      <c r="H46" s="34"/>
    </row>
    <row r="47" spans="2:8" ht="12" thickBot="1" x14ac:dyDescent="0.25">
      <c r="B47" s="43"/>
      <c r="C47" s="44"/>
      <c r="D47" s="44"/>
      <c r="E47" s="45"/>
      <c r="F47" s="46" t="s">
        <v>34</v>
      </c>
      <c r="G47" s="47"/>
      <c r="H47" s="48"/>
    </row>
    <row r="48" spans="2:8" ht="36" customHeight="1" x14ac:dyDescent="0.2">
      <c r="B48" s="31"/>
      <c r="C48" s="31"/>
      <c r="D48" s="49" t="s">
        <v>63</v>
      </c>
      <c r="E48" s="50"/>
      <c r="F48" s="51"/>
      <c r="G48" s="52"/>
      <c r="H48" s="52"/>
    </row>
    <row r="49" spans="2:9" x14ac:dyDescent="0.2">
      <c r="B49" s="53" t="s">
        <v>62</v>
      </c>
      <c r="C49" s="54"/>
      <c r="D49" s="54"/>
      <c r="E49" s="54"/>
      <c r="F49" s="54"/>
      <c r="G49" s="54"/>
      <c r="H49" s="54"/>
      <c r="I49" s="54"/>
    </row>
    <row r="50" spans="2:9" ht="35.25" customHeight="1" x14ac:dyDescent="0.2">
      <c r="B50" s="49"/>
      <c r="C50" s="49"/>
      <c r="D50" s="49"/>
      <c r="E50" s="49"/>
      <c r="F50" s="49"/>
      <c r="G50" s="49"/>
      <c r="H50" s="49"/>
      <c r="I50" s="49"/>
    </row>
    <row r="51" spans="2:9" x14ac:dyDescent="0.2">
      <c r="B51" s="49" t="s">
        <v>64</v>
      </c>
      <c r="C51" s="49"/>
      <c r="D51" s="49" t="s">
        <v>36</v>
      </c>
      <c r="E51" s="49"/>
      <c r="F51" s="49"/>
      <c r="G51" s="49" t="s">
        <v>35</v>
      </c>
      <c r="H51" s="49"/>
      <c r="I51" s="49"/>
    </row>
    <row r="52" spans="2:9" x14ac:dyDescent="0.2">
      <c r="B52" s="49" t="s">
        <v>65</v>
      </c>
      <c r="C52" s="49"/>
      <c r="D52" s="49" t="s">
        <v>66</v>
      </c>
      <c r="E52" s="49"/>
      <c r="F52" s="49"/>
      <c r="G52" s="49" t="s">
        <v>67</v>
      </c>
      <c r="H52" s="49"/>
      <c r="I52" s="49"/>
    </row>
    <row r="199" spans="2:5" x14ac:dyDescent="0.2">
      <c r="B199" s="55"/>
      <c r="C199" s="55"/>
      <c r="D199" s="55"/>
      <c r="E199" s="56"/>
    </row>
  </sheetData>
  <sheetProtection formatCells="0" formatColumns="0" formatRows="0" autoFilter="0"/>
  <mergeCells count="3">
    <mergeCell ref="B3:H3"/>
    <mergeCell ref="B1:H1"/>
    <mergeCell ref="B2:H2"/>
  </mergeCells>
  <printOptions horizontalCentered="1"/>
  <pageMargins left="0.7" right="0.7" top="0.75" bottom="0.75" header="0.3" footer="0.3"/>
  <pageSetup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2020-07-23T15:55:35Z</cp:lastPrinted>
  <dcterms:created xsi:type="dcterms:W3CDTF">2012-12-11T20:26:08Z</dcterms:created>
  <dcterms:modified xsi:type="dcterms:W3CDTF">2020-07-27T17:36:59Z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