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uel\Desktop\FORMATOS SIPOT OCT - DIC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  <externalReference r:id="rId7"/>
  </externalReference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AC47" i="1" l="1"/>
  <c r="AB47" i="1"/>
  <c r="AA47" i="1"/>
  <c r="X47" i="1"/>
  <c r="C47" i="1"/>
  <c r="B47" i="1"/>
  <c r="C33" i="1"/>
  <c r="B34" i="1"/>
  <c r="AC34" i="1"/>
  <c r="AB34" i="1"/>
  <c r="AA34" i="1"/>
  <c r="X34" i="1"/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5" i="1"/>
  <c r="B36" i="1"/>
  <c r="B37" i="1"/>
  <c r="B38" i="1"/>
  <c r="B39" i="1"/>
  <c r="B40" i="1"/>
  <c r="B41" i="1"/>
  <c r="B42" i="1"/>
  <c r="B43" i="1"/>
  <c r="B44" i="1"/>
  <c r="B45" i="1"/>
  <c r="B46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5" i="1"/>
  <c r="X36" i="1"/>
  <c r="X37" i="1"/>
  <c r="X38" i="1"/>
  <c r="X39" i="1"/>
  <c r="X40" i="1"/>
  <c r="X41" i="1"/>
  <c r="X42" i="1"/>
  <c r="X43" i="1"/>
  <c r="X44" i="1"/>
  <c r="X45" i="1"/>
  <c r="X46" i="1"/>
  <c r="X9" i="1"/>
  <c r="X10" i="1"/>
  <c r="X11" i="1"/>
  <c r="X12" i="1"/>
  <c r="X13" i="1"/>
  <c r="X14" i="1"/>
  <c r="AA8" i="1"/>
  <c r="X8" i="1"/>
</calcChain>
</file>

<file path=xl/sharedStrings.xml><?xml version="1.0" encoding="utf-8"?>
<sst xmlns="http://schemas.openxmlformats.org/spreadsheetml/2006/main" count="637" uniqueCount="174">
  <si>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</si>
  <si>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</si>
  <si>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</si>
  <si>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</si>
  <si>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</si>
  <si>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</si>
  <si>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</si>
  <si>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</si>
  <si>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</si>
  <si>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</si>
  <si>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</si>
  <si>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</si>
  <si>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</si>
  <si>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</si>
  <si>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</si>
  <si>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</si>
  <si>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</si>
  <si>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</si>
  <si>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</si>
  <si>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</si>
  <si>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</si>
  <si>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</si>
  <si>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</si>
  <si>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</si>
  <si>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</si>
  <si>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</si>
  <si>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</si>
  <si>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</si>
  <si>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</si>
  <si>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</si>
  <si>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</si>
  <si>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</si>
  <si>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</si>
  <si>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</si>
  <si>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</si>
  <si>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</si>
  <si>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</si>
  <si>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</si>
  <si>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</si>
  <si>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</si>
  <si>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</si>
  <si>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</si>
  <si>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</si>
  <si>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</si>
  <si>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</si>
  <si>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</si>
  <si>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</si>
  <si>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</si>
  <si>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</si>
  <si>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</si>
  <si>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</si>
  <si>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</si>
  <si>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</si>
  <si>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</si>
  <si>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</si>
  <si>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</si>
  <si>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</si>
  <si>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</si>
  <si>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</si>
  <si>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</si>
  <si>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</si>
  <si>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</si>
  <si>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</si>
  <si>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</si>
  <si>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</si>
  <si>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</si>
  <si>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</si>
  <si>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</si>
  <si>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</si>
  <si>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</si>
  <si>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</si>
  <si>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</si>
  <si>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</si>
  <si>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</si>
  <si>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</si>
  <si>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</si>
  <si>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</si>
  <si>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</si>
  <si>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</si>
  <si>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</si>
  <si>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</si>
  <si>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</si>
  <si>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</si>
  <si>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</si>
  <si>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</si>
  <si>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</si>
  <si>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</si>
  <si>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</si>
  <si>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</si>
  <si>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</si>
  <si>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</si>
  <si>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</si>
  <si>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</si>
  <si>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</si>
  <si>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</si>
  <si>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</si>
  <si>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</si>
  <si>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</si>
  <si>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</si>
  <si>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</si>
  <si>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</si>
  <si>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</si>
  <si>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</si>
  <si>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</si>
  <si>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</si>
  <si>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</si>
  <si>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</si>
  <si>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</si>
  <si>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</si>
  <si>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</si>
  <si>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</si>
  <si>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</si>
  <si>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</si>
  <si>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</si>
  <si>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</si>
  <si>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</si>
  <si>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</si>
  <si>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</si>
  <si>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</si>
  <si>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</si>
  <si>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</si>
  <si>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</si>
  <si>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</si>
  <si>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</si>
  <si>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</si>
  <si>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</si>
  <si>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</si>
  <si>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</si>
  <si>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</si>
  <si>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</si>
  <si>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</si>
  <si>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</si>
  <si>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</si>
  <si>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</si>
  <si>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</si>
  <si>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</si>
  <si>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</si>
  <si>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</si>
  <si>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</si>
  <si>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</si>
  <si>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</si>
  <si>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</si>
  <si>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</si>
  <si>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</si>
  <si>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</si>
  <si>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</si>
  <si>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</si>
  <si>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</si>
  <si>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</si>
  <si>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</si>
  <si>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</si>
  <si>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</si>
  <si>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</si>
  <si>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</si>
  <si>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</si>
  <si>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</si>
  <si>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</si>
  <si>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</si>
  <si>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</si>
  <si>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</si>
  <si>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</si>
  <si>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</si>
  <si>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</si>
  <si>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</si>
  <si>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</si>
  <si>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</si>
  <si>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</si>
  <si>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</si>
  <si>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</si>
  <si>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</si>
  <si>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</si>
  <si>
    <t>Zona Centro</t>
  </si>
  <si>
    <t xml:space="preserve">San Diego de la Unión </t>
  </si>
  <si>
    <t>atencionalusuario@sandiegocmapas.com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</si>
</sst>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%20LTAIPG26F1_I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7%20LTAIPG26F1_XVI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9%20LTAIPG26F1_X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</sheetNames>
    <sheetDataSet>
      <sheetData sheetId="0">
        <row r="8">
          <cell r="D8" t="str">
            <v>Dirección General</v>
          </cell>
          <cell r="F8" t="str">
            <v>Directora General de CMAPAS</v>
          </cell>
          <cell r="G8" t="str">
            <v>Consejo Directivo</v>
          </cell>
        </row>
        <row r="9">
          <cell r="F9" t="str">
            <v>Responsable de Administración, Finanzas y Recursos Humanos</v>
          </cell>
          <cell r="G9" t="str">
            <v xml:space="preserve">Dirección General </v>
          </cell>
        </row>
        <row r="10">
          <cell r="F10" t="str">
            <v>Responsable  Operativo</v>
          </cell>
          <cell r="G10" t="str">
            <v xml:space="preserve">Dirección General </v>
          </cell>
        </row>
        <row r="11">
          <cell r="F11" t="str">
            <v>Encargado  Facturación y Atención Usuario</v>
          </cell>
          <cell r="G11" t="str">
            <v>Administración, Finanzas y Recursos Humanos</v>
          </cell>
        </row>
        <row r="12">
          <cell r="F12" t="str">
            <v>Encargado Cartera Vencida Estadística e Indicadores</v>
          </cell>
          <cell r="G12" t="str">
            <v>Administración, Finanzas y Recursos Humanos</v>
          </cell>
        </row>
        <row r="13">
          <cell r="F13" t="str">
            <v>Encargado de Recursos Materiales y Mantenimiento Electromecánico</v>
          </cell>
          <cell r="G13" t="str">
            <v>Administración, Finanzas y Recursos Humanos</v>
          </cell>
        </row>
        <row r="14">
          <cell r="F14" t="str">
            <v xml:space="preserve">Encargado  Agua Potable Y Alcantarillado  </v>
          </cell>
          <cell r="G14" t="str">
            <v>Operativo</v>
          </cell>
        </row>
        <row r="15">
          <cell r="F15" t="str">
            <v>Encargado Mantenimiento Y Calidad de  Agua</v>
          </cell>
          <cell r="G15" t="str">
            <v>Operativo</v>
          </cell>
        </row>
        <row r="16">
          <cell r="F16" t="str">
            <v>Encargado Saneamiento</v>
          </cell>
          <cell r="G16" t="str">
            <v>Operativo</v>
          </cell>
        </row>
        <row r="17">
          <cell r="F17" t="str">
            <v>Encargado Micro medición y Padrón de Usuarios</v>
          </cell>
          <cell r="G17" t="str">
            <v>Administración, Finanzas y Recursos Humanos</v>
          </cell>
        </row>
        <row r="18">
          <cell r="F18" t="str">
            <v xml:space="preserve">Encargado  COMUNICACIÓN SOCIAL </v>
          </cell>
          <cell r="G18" t="str">
            <v>Administración, Finanzas y Recursos Humanos</v>
          </cell>
        </row>
        <row r="19">
          <cell r="F19" t="str">
            <v>Encargado Sistemas Informáticos Y Cultura DE Agua</v>
          </cell>
          <cell r="G19" t="str">
            <v>Administración, Finanzas y Recursos Humanos</v>
          </cell>
        </row>
        <row r="20">
          <cell r="F20" t="str">
            <v>AUXILIAR de ALMACEN</v>
          </cell>
          <cell r="G20" t="str">
            <v>Administración, Finanzas y Recursos Humanos</v>
          </cell>
        </row>
        <row r="21">
          <cell r="F21" t="str">
            <v xml:space="preserve">OPERADOR DE POZOS </v>
          </cell>
          <cell r="G21" t="str">
            <v>Operativo</v>
          </cell>
        </row>
        <row r="22">
          <cell r="F22" t="str">
            <v xml:space="preserve">OPERADOR DE POZOS </v>
          </cell>
          <cell r="G22" t="str">
            <v>Operativo</v>
          </cell>
        </row>
        <row r="23">
          <cell r="F23" t="str">
            <v xml:space="preserve">OPERADOR DE POZOS </v>
          </cell>
          <cell r="G23" t="str">
            <v>Operativo</v>
          </cell>
        </row>
        <row r="24">
          <cell r="F24" t="str">
            <v xml:space="preserve">OPERADOR DE POZOS </v>
          </cell>
          <cell r="G24" t="str">
            <v>Operativo</v>
          </cell>
        </row>
        <row r="25">
          <cell r="F25" t="str">
            <v xml:space="preserve">OPERADOR DE POZOS </v>
          </cell>
          <cell r="G25" t="str">
            <v>Operativo</v>
          </cell>
        </row>
        <row r="26">
          <cell r="F26" t="str">
            <v>DISTRIBUCION DE AGUA</v>
          </cell>
          <cell r="G26" t="str">
            <v>Operativo</v>
          </cell>
        </row>
        <row r="27">
          <cell r="F27" t="str">
            <v>Ayudante General de Atención Usuario</v>
          </cell>
          <cell r="G27" t="str">
            <v>Administración, Finanzas y Recursos Humanos</v>
          </cell>
        </row>
        <row r="28">
          <cell r="F28" t="str">
            <v>Ayudante General de Caja Principal</v>
          </cell>
          <cell r="G28" t="str">
            <v>Administración, Finanzas y Recursos Humanos</v>
          </cell>
        </row>
        <row r="29">
          <cell r="F29" t="str">
            <v>Ayudante General</v>
          </cell>
          <cell r="G29" t="str">
            <v>Administración, Finanzas y Recursos Humanos</v>
          </cell>
        </row>
        <row r="30">
          <cell r="F30" t="str">
            <v>Ayudante General</v>
          </cell>
          <cell r="G30" t="str">
            <v>Administración, Finanzas y Recursos Humanos</v>
          </cell>
        </row>
        <row r="31">
          <cell r="F31" t="str">
            <v>Ayudante General</v>
          </cell>
          <cell r="G31" t="str">
            <v>Administración, Finanzas y Recursos Humanos</v>
          </cell>
        </row>
        <row r="32">
          <cell r="F32" t="str">
            <v>Ayudante General</v>
          </cell>
          <cell r="G32" t="str">
            <v>Administración, Finanzas y Recursos Humanos</v>
          </cell>
        </row>
        <row r="33">
          <cell r="F33" t="str">
            <v>Ayudante General</v>
          </cell>
          <cell r="G33" t="str">
            <v>Administración, Finanzas y Recursos Humanos</v>
          </cell>
        </row>
        <row r="34">
          <cell r="F34" t="str">
            <v>Ayudante General</v>
          </cell>
          <cell r="G34" t="str">
            <v>Administración, Finanzas y Recursos Humanos</v>
          </cell>
        </row>
        <row r="35">
          <cell r="F35" t="str">
            <v>Ayudante General</v>
          </cell>
          <cell r="G35" t="str">
            <v>Operativo</v>
          </cell>
        </row>
        <row r="36">
          <cell r="F36" t="str">
            <v>Ayudante General</v>
          </cell>
          <cell r="G36" t="str">
            <v>Operativo</v>
          </cell>
        </row>
        <row r="37">
          <cell r="F37" t="str">
            <v>Ayudante General</v>
          </cell>
          <cell r="G37" t="str">
            <v>Operativo</v>
          </cell>
        </row>
        <row r="38">
          <cell r="F38" t="str">
            <v>Ayudante General</v>
          </cell>
          <cell r="G38" t="str">
            <v>Operativo</v>
          </cell>
        </row>
        <row r="39">
          <cell r="F39" t="str">
            <v>Ayudante General</v>
          </cell>
          <cell r="G39" t="str">
            <v>Operativo</v>
          </cell>
        </row>
        <row r="40">
          <cell r="F40" t="str">
            <v>Ayudante General</v>
          </cell>
          <cell r="G40" t="str">
            <v>Operativo</v>
          </cell>
        </row>
        <row r="41">
          <cell r="F41" t="str">
            <v>Ayudante General</v>
          </cell>
          <cell r="G41" t="str">
            <v>Operativo</v>
          </cell>
        </row>
        <row r="42">
          <cell r="F42" t="str">
            <v>Ayudante General</v>
          </cell>
          <cell r="G42" t="str">
            <v>Operativo</v>
          </cell>
        </row>
        <row r="43">
          <cell r="F43" t="str">
            <v>Ayudante General</v>
          </cell>
          <cell r="G43" t="str">
            <v>Operativo</v>
          </cell>
        </row>
        <row r="44">
          <cell r="F44" t="str">
            <v>Ayudante General</v>
          </cell>
          <cell r="G44" t="str">
            <v>Operativo</v>
          </cell>
        </row>
        <row r="45">
          <cell r="F45" t="str">
            <v>Ayudante General</v>
          </cell>
          <cell r="G45" t="str">
            <v>Operativo</v>
          </cell>
        </row>
        <row r="46">
          <cell r="F46" t="str">
            <v>Ayudante General</v>
          </cell>
          <cell r="G46" t="str">
            <v>Operativo</v>
          </cell>
        </row>
        <row r="47">
          <cell r="F47" t="str">
            <v>Ayudante General</v>
          </cell>
          <cell r="G47" t="str">
            <v>Operativo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15004"/>
    </sheetNames>
    <sheetDataSet>
      <sheetData sheetId="0">
        <row r="8">
          <cell r="F8" t="str">
            <v>LIC. MARIA CRISIRINA</v>
          </cell>
          <cell r="G8" t="str">
            <v xml:space="preserve"> GUERRERO</v>
          </cell>
          <cell r="H8" t="str">
            <v>MANZANO</v>
          </cell>
          <cell r="O8" t="str">
            <v xml:space="preserve">Administración, Finanzas y Recursos Humanos, COMUNICACIÓN SOCIAL y Sistemas Informaticos </v>
          </cell>
        </row>
        <row r="9">
          <cell r="F9" t="str">
            <v xml:space="preserve">Lic. María del Sagrario </v>
          </cell>
          <cell r="G9" t="str">
            <v xml:space="preserve"> Bárcenas</v>
          </cell>
          <cell r="H9" t="str">
            <v>García</v>
          </cell>
        </row>
        <row r="10">
          <cell r="F10" t="str">
            <v>C. Agustín</v>
          </cell>
          <cell r="G10" t="str">
            <v>Balderas</v>
          </cell>
          <cell r="H10" t="str">
            <v>Díaz</v>
          </cell>
        </row>
        <row r="11">
          <cell r="F11" t="str">
            <v xml:space="preserve">C. Teresa del Roció Reveles </v>
          </cell>
          <cell r="G11" t="str">
            <v xml:space="preserve"> Reveles </v>
          </cell>
          <cell r="H11" t="str">
            <v>Reyna</v>
          </cell>
        </row>
        <row r="12">
          <cell r="F12" t="str">
            <v xml:space="preserve">T.S.U.Jorge Armando </v>
          </cell>
          <cell r="G12" t="str">
            <v>Rivas</v>
          </cell>
          <cell r="H12" t="str">
            <v>Duarte</v>
          </cell>
        </row>
        <row r="13">
          <cell r="F13" t="str">
            <v>LIC. Homero Cano Aguilón</v>
          </cell>
          <cell r="G13" t="str">
            <v>Cano</v>
          </cell>
          <cell r="H13" t="str">
            <v>Aguillón</v>
          </cell>
        </row>
        <row r="14">
          <cell r="F14" t="str">
            <v>C. Martin</v>
          </cell>
          <cell r="G14" t="str">
            <v xml:space="preserve">Rivas </v>
          </cell>
          <cell r="H14" t="str">
            <v xml:space="preserve"> Medrano</v>
          </cell>
        </row>
        <row r="15">
          <cell r="F15" t="str">
            <v xml:space="preserve">C. José Ricardo  </v>
          </cell>
          <cell r="G15" t="str">
            <v>Morín</v>
          </cell>
          <cell r="H15" t="str">
            <v>G</v>
          </cell>
        </row>
        <row r="16">
          <cell r="F16" t="str">
            <v xml:space="preserve">Víctor  </v>
          </cell>
          <cell r="G16" t="str">
            <v>Rodríguez</v>
          </cell>
          <cell r="H16" t="str">
            <v xml:space="preserve">Rodríguez </v>
          </cell>
        </row>
        <row r="17">
          <cell r="F17" t="str">
            <v xml:space="preserve">C. Humberto </v>
          </cell>
          <cell r="G17" t="str">
            <v>Gutiérre</v>
          </cell>
          <cell r="H17" t="str">
            <v>Rojas</v>
          </cell>
        </row>
        <row r="18">
          <cell r="F18" t="str">
            <v xml:space="preserve">Ing. Martín Bernardo  </v>
          </cell>
          <cell r="G18" t="str">
            <v>Sánchez</v>
          </cell>
          <cell r="H18" t="str">
            <v>Baca</v>
          </cell>
        </row>
        <row r="19">
          <cell r="F19" t="str">
            <v xml:space="preserve">C.  Julio Cesar  </v>
          </cell>
          <cell r="G19" t="str">
            <v>Rodríguez</v>
          </cell>
          <cell r="H19" t="str">
            <v>García</v>
          </cell>
        </row>
        <row r="20">
          <cell r="F20" t="str">
            <v xml:space="preserve">C . Elías  </v>
          </cell>
          <cell r="G20" t="str">
            <v>Ramírez</v>
          </cell>
          <cell r="H20" t="str">
            <v>Camarillo</v>
          </cell>
        </row>
        <row r="21">
          <cell r="F21" t="str">
            <v xml:space="preserve">C. Jaime </v>
          </cell>
          <cell r="G21" t="str">
            <v>Villegas</v>
          </cell>
          <cell r="H21" t="str">
            <v>Rangel</v>
          </cell>
        </row>
        <row r="22">
          <cell r="F22" t="str">
            <v xml:space="preserve">C. Rafael  </v>
          </cell>
          <cell r="G22" t="str">
            <v>Romero</v>
          </cell>
          <cell r="H22" t="str">
            <v>Cárdenas</v>
          </cell>
        </row>
        <row r="23">
          <cell r="F23" t="str">
            <v xml:space="preserve">C. J. Carmen  </v>
          </cell>
          <cell r="G23" t="str">
            <v>Calderón</v>
          </cell>
          <cell r="H23" t="str">
            <v>Rivas</v>
          </cell>
        </row>
        <row r="24">
          <cell r="F24" t="str">
            <v>C. Juan</v>
          </cell>
          <cell r="G24" t="str">
            <v xml:space="preserve">Medina </v>
          </cell>
          <cell r="H24" t="str">
            <v xml:space="preserve"> Díaz</v>
          </cell>
        </row>
        <row r="25">
          <cell r="F25" t="str">
            <v xml:space="preserve">C. Juan Antonio </v>
          </cell>
          <cell r="G25" t="str">
            <v>Caballero</v>
          </cell>
          <cell r="H25" t="str">
            <v>N/A</v>
          </cell>
        </row>
        <row r="26">
          <cell r="F26" t="str">
            <v xml:space="preserve">Lorenzo  </v>
          </cell>
          <cell r="G26" t="str">
            <v>Mendoza</v>
          </cell>
          <cell r="H26" t="str">
            <v>Aguilar</v>
          </cell>
        </row>
        <row r="27">
          <cell r="F27" t="str">
            <v>C.   Ariadna Gisela</v>
          </cell>
          <cell r="G27" t="str">
            <v>Bárcenas</v>
          </cell>
          <cell r="H27" t="str">
            <v>Juárez</v>
          </cell>
        </row>
        <row r="28">
          <cell r="F28" t="str">
            <v xml:space="preserve">Gretel Itzel </v>
          </cell>
          <cell r="G28" t="str">
            <v>Martínez</v>
          </cell>
          <cell r="H28" t="str">
            <v xml:space="preserve"> Leyva</v>
          </cell>
        </row>
        <row r="29">
          <cell r="F29" t="str">
            <v xml:space="preserve">Armando </v>
          </cell>
          <cell r="G29" t="str">
            <v xml:space="preserve"> Rodríguez</v>
          </cell>
          <cell r="H29" t="str">
            <v>Velázquez</v>
          </cell>
        </row>
        <row r="30">
          <cell r="F30" t="str">
            <v xml:space="preserve">Felipe  </v>
          </cell>
          <cell r="G30" t="str">
            <v>Martínez</v>
          </cell>
          <cell r="H30" t="str">
            <v>Bárcenas</v>
          </cell>
        </row>
        <row r="31">
          <cell r="F31" t="str">
            <v xml:space="preserve">Irma  </v>
          </cell>
          <cell r="G31" t="str">
            <v>Ramírez</v>
          </cell>
          <cell r="H31" t="str">
            <v>Suarez</v>
          </cell>
        </row>
        <row r="32">
          <cell r="F32" t="str">
            <v xml:space="preserve">Victoria  </v>
          </cell>
          <cell r="G32" t="str">
            <v>Pérez</v>
          </cell>
          <cell r="H32" t="str">
            <v>Pimentel</v>
          </cell>
        </row>
        <row r="33">
          <cell r="F33" t="str">
            <v xml:space="preserve">Ana María  </v>
          </cell>
          <cell r="G33" t="str">
            <v>Rodríguez</v>
          </cell>
          <cell r="H33" t="str">
            <v>García</v>
          </cell>
        </row>
        <row r="34">
          <cell r="F34" t="str">
            <v xml:space="preserve">Franciaco Javier </v>
          </cell>
          <cell r="G34" t="str">
            <v xml:space="preserve">Tavera </v>
          </cell>
          <cell r="H34" t="str">
            <v>Fuentes</v>
          </cell>
        </row>
        <row r="35">
          <cell r="F35" t="str">
            <v>C. Juan</v>
          </cell>
          <cell r="G35" t="str">
            <v xml:space="preserve"> Hernández </v>
          </cell>
          <cell r="H35" t="str">
            <v>N/A</v>
          </cell>
        </row>
        <row r="36">
          <cell r="F36" t="str">
            <v xml:space="preserve">Antonio </v>
          </cell>
          <cell r="G36" t="str">
            <v>González</v>
          </cell>
          <cell r="H36" t="str">
            <v xml:space="preserve"> Arellano</v>
          </cell>
        </row>
        <row r="37">
          <cell r="F37" t="str">
            <v>Juan Pablo</v>
          </cell>
          <cell r="G37" t="str">
            <v xml:space="preserve"> Segura</v>
          </cell>
          <cell r="H37" t="str">
            <v>N/A</v>
          </cell>
        </row>
        <row r="38">
          <cell r="F38" t="str">
            <v xml:space="preserve">Wulfrano  </v>
          </cell>
          <cell r="G38" t="str">
            <v>Torres</v>
          </cell>
          <cell r="H38" t="str">
            <v>Rodríguez</v>
          </cell>
        </row>
        <row r="39">
          <cell r="F39" t="str">
            <v xml:space="preserve"> Eduardo </v>
          </cell>
          <cell r="G39" t="str">
            <v>Peinado</v>
          </cell>
          <cell r="H39" t="str">
            <v>N/A</v>
          </cell>
        </row>
        <row r="40">
          <cell r="F40" t="str">
            <v xml:space="preserve"> Joel  </v>
          </cell>
          <cell r="G40" t="str">
            <v>Bárcenas</v>
          </cell>
          <cell r="H40" t="str">
            <v>Soto</v>
          </cell>
        </row>
        <row r="41">
          <cell r="F41" t="str">
            <v xml:space="preserve"> Esteban </v>
          </cell>
          <cell r="G41" t="str">
            <v>González</v>
          </cell>
          <cell r="H41" t="str">
            <v>N/A</v>
          </cell>
        </row>
        <row r="42">
          <cell r="F42" t="str">
            <v xml:space="preserve">Blanca Karina  </v>
          </cell>
          <cell r="G42" t="str">
            <v>Torres</v>
          </cell>
          <cell r="H42" t="str">
            <v>González</v>
          </cell>
        </row>
        <row r="43">
          <cell r="F43" t="str">
            <v xml:space="preserve">C. Abelardo </v>
          </cell>
          <cell r="G43" t="str">
            <v>Martínez</v>
          </cell>
          <cell r="H43" t="str">
            <v>N/A</v>
          </cell>
        </row>
        <row r="44">
          <cell r="F44" t="str">
            <v xml:space="preserve">C. Pedro   </v>
          </cell>
          <cell r="G44" t="str">
            <v>Rosas</v>
          </cell>
          <cell r="H44" t="str">
            <v>Rocha</v>
          </cell>
        </row>
        <row r="45">
          <cell r="F45" t="str">
            <v xml:space="preserve">c. Juan Miguel  </v>
          </cell>
          <cell r="G45" t="str">
            <v>González</v>
          </cell>
          <cell r="H45" t="str">
            <v xml:space="preserve"> Padrón</v>
          </cell>
        </row>
        <row r="46">
          <cell r="F46" t="str">
            <v xml:space="preserve">c. J. Jesús  </v>
          </cell>
          <cell r="G46" t="str">
            <v>Meléndez</v>
          </cell>
          <cell r="H46" t="str">
            <v xml:space="preserve">Leyva </v>
          </cell>
        </row>
        <row r="47">
          <cell r="F47" t="str">
            <v>Roberto</v>
          </cell>
          <cell r="G47" t="str">
            <v xml:space="preserve">Balderas </v>
          </cell>
          <cell r="H47" t="str">
            <v>Hernandez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15089"/>
      <sheetName val="Hidden_1_Tabla_415089"/>
      <sheetName val="Hidden_2_Tabla_415089"/>
      <sheetName val="Hoja1"/>
      <sheetName val="Hidden_3_Tabla_415089"/>
      <sheetName val="Tabla_415081"/>
      <sheetName val="Hidden_1_Tabla_415081"/>
      <sheetName val="Hidden_2_Tabla_415081"/>
      <sheetName val="Hidden_3_Tabla_415081"/>
    </sheetNames>
    <sheetDataSet>
      <sheetData sheetId="0"/>
      <sheetData sheetId="1"/>
      <sheetData sheetId="2">
        <row r="4">
          <cell r="Q4" t="str">
            <v>52-418-684-0197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tencionalusuario@sandiegocmapa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64" customWidth="1"/>
    <col min="6" max="6" width="29.7109375" bestFit="1" customWidth="1"/>
    <col min="7" max="7" width="35.7109375" bestFit="1" customWidth="1"/>
    <col min="8" max="9" width="42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8.5703125" customWidth="1"/>
    <col min="27" max="27" width="85.8554687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3">
        <v>43374</v>
      </c>
      <c r="C8" s="3">
        <v>43465</v>
      </c>
      <c r="D8">
        <v>1</v>
      </c>
      <c r="E8" t="str">
        <f>'[1]Reporte de Formatos'!F8</f>
        <v>Directora General de CMAPAS</v>
      </c>
      <c r="F8" t="str">
        <f>'[2]Reporte de Formatos'!F8</f>
        <v>LIC. MARIA CRISIRINA</v>
      </c>
      <c r="G8" t="str">
        <f>'[2]Reporte de Formatos'!G8</f>
        <v xml:space="preserve"> GUERRERO</v>
      </c>
      <c r="H8" t="str">
        <f>'[2]Reporte de Formatos'!H8</f>
        <v>MANZANO</v>
      </c>
      <c r="I8" t="str">
        <f>'[1]Reporte de Formatos'!G8</f>
        <v>Consejo Directivo</v>
      </c>
      <c r="J8" s="3">
        <v>43259</v>
      </c>
      <c r="K8" t="s">
        <v>80</v>
      </c>
      <c r="L8" t="s">
        <v>159</v>
      </c>
      <c r="M8">
        <v>12</v>
      </c>
      <c r="N8" t="s">
        <v>170</v>
      </c>
      <c r="O8" t="s">
        <v>118</v>
      </c>
      <c r="P8" t="s">
        <v>171</v>
      </c>
      <c r="Q8">
        <v>11029</v>
      </c>
      <c r="R8" t="s">
        <v>172</v>
      </c>
      <c r="S8">
        <v>11029</v>
      </c>
      <c r="T8" t="s">
        <v>172</v>
      </c>
      <c r="U8" s="2">
        <v>11</v>
      </c>
      <c r="V8" t="s">
        <v>142</v>
      </c>
      <c r="W8">
        <v>37850</v>
      </c>
      <c r="X8" t="str">
        <f>[3]Tabla_415089!$Q$4</f>
        <v>52-418-684-0197</v>
      </c>
      <c r="Y8" t="s">
        <v>170</v>
      </c>
      <c r="Z8" s="4" t="s">
        <v>173</v>
      </c>
      <c r="AA8" t="str">
        <f>'[2]Reporte de Formatos'!$O$8</f>
        <v xml:space="preserve">Administración, Finanzas y Recursos Humanos, COMUNICACIÓN SOCIAL y Sistemas Informaticos </v>
      </c>
      <c r="AB8" s="3">
        <v>43465</v>
      </c>
      <c r="AC8" s="3">
        <v>43465</v>
      </c>
      <c r="AD8" t="s">
        <v>170</v>
      </c>
    </row>
    <row r="9" spans="1:30" x14ac:dyDescent="0.25">
      <c r="A9" s="2">
        <v>2018</v>
      </c>
      <c r="B9" s="3">
        <f t="shared" ref="B9:B47" si="0">$B$8</f>
        <v>43374</v>
      </c>
      <c r="C9" s="3">
        <f t="shared" ref="C9:C47" si="1">$C$8</f>
        <v>43465</v>
      </c>
      <c r="D9" s="2">
        <v>1</v>
      </c>
      <c r="E9" t="str">
        <f>'[1]Reporte de Formatos'!F9</f>
        <v>Responsable de Administración, Finanzas y Recursos Humanos</v>
      </c>
      <c r="F9" t="str">
        <f>'[2]Reporte de Formatos'!F9</f>
        <v xml:space="preserve">Lic. María del Sagrario </v>
      </c>
      <c r="G9" t="str">
        <f>'[2]Reporte de Formatos'!G9</f>
        <v xml:space="preserve"> Bárcenas</v>
      </c>
      <c r="H9" t="str">
        <f>'[2]Reporte de Formatos'!H9</f>
        <v>García</v>
      </c>
      <c r="I9" t="str">
        <f>'[1]Reporte de Formatos'!G9</f>
        <v xml:space="preserve">Dirección General </v>
      </c>
      <c r="J9" s="3">
        <v>38033</v>
      </c>
      <c r="K9" s="2" t="s">
        <v>80</v>
      </c>
      <c r="L9" s="2" t="s">
        <v>159</v>
      </c>
      <c r="M9" s="2">
        <v>12</v>
      </c>
      <c r="N9" s="5" t="s">
        <v>170</v>
      </c>
      <c r="O9" s="2" t="s">
        <v>118</v>
      </c>
      <c r="P9" s="2" t="s">
        <v>171</v>
      </c>
      <c r="Q9" s="2">
        <v>11029</v>
      </c>
      <c r="R9" s="2" t="s">
        <v>172</v>
      </c>
      <c r="S9" s="2">
        <v>11029</v>
      </c>
      <c r="T9" s="2" t="s">
        <v>172</v>
      </c>
      <c r="U9" s="2">
        <v>11</v>
      </c>
      <c r="V9" s="2" t="s">
        <v>142</v>
      </c>
      <c r="W9" s="2">
        <v>37850</v>
      </c>
      <c r="X9" s="2" t="str">
        <f>[3]Tabla_415089!$Q$4</f>
        <v>52-418-684-0197</v>
      </c>
      <c r="Y9" s="2" t="s">
        <v>170</v>
      </c>
      <c r="Z9" s="4" t="s">
        <v>173</v>
      </c>
      <c r="AA9" s="2" t="str">
        <f>'[2]Reporte de Formatos'!$O$8</f>
        <v xml:space="preserve">Administración, Finanzas y Recursos Humanos, COMUNICACIÓN SOCIAL y Sistemas Informaticos </v>
      </c>
      <c r="AB9" s="3">
        <f t="shared" ref="AB9:AB47" si="2">$AB$8</f>
        <v>43465</v>
      </c>
      <c r="AC9" s="3">
        <f t="shared" ref="AC9:AC47" si="3">$AC$8</f>
        <v>43465</v>
      </c>
      <c r="AD9" s="2" t="s">
        <v>170</v>
      </c>
    </row>
    <row r="10" spans="1:30" x14ac:dyDescent="0.25">
      <c r="A10" s="2">
        <v>2018</v>
      </c>
      <c r="B10" s="3">
        <f t="shared" si="0"/>
        <v>43374</v>
      </c>
      <c r="C10" s="3">
        <f t="shared" si="1"/>
        <v>43465</v>
      </c>
      <c r="D10" s="2">
        <v>1</v>
      </c>
      <c r="E10" t="str">
        <f>'[1]Reporte de Formatos'!F10</f>
        <v>Responsable  Operativo</v>
      </c>
      <c r="F10" t="str">
        <f>'[2]Reporte de Formatos'!F10</f>
        <v>C. Agustín</v>
      </c>
      <c r="G10" t="str">
        <f>'[2]Reporte de Formatos'!G10</f>
        <v>Balderas</v>
      </c>
      <c r="H10" t="str">
        <f>'[2]Reporte de Formatos'!H10</f>
        <v>Díaz</v>
      </c>
      <c r="I10" t="str">
        <f>'[1]Reporte de Formatos'!G10</f>
        <v xml:space="preserve">Dirección General </v>
      </c>
      <c r="J10" s="3">
        <v>40933</v>
      </c>
      <c r="K10" s="2" t="s">
        <v>80</v>
      </c>
      <c r="L10" s="2" t="s">
        <v>159</v>
      </c>
      <c r="M10" s="2">
        <v>12</v>
      </c>
      <c r="N10" s="5" t="s">
        <v>170</v>
      </c>
      <c r="O10" s="2" t="s">
        <v>118</v>
      </c>
      <c r="P10" s="2" t="s">
        <v>171</v>
      </c>
      <c r="Q10" s="2">
        <v>11029</v>
      </c>
      <c r="R10" s="2" t="s">
        <v>172</v>
      </c>
      <c r="S10" s="2">
        <v>11029</v>
      </c>
      <c r="T10" s="2" t="s">
        <v>172</v>
      </c>
      <c r="U10" s="2">
        <v>11</v>
      </c>
      <c r="V10" s="2" t="s">
        <v>142</v>
      </c>
      <c r="W10" s="2">
        <v>37850</v>
      </c>
      <c r="X10" s="2" t="str">
        <f>[3]Tabla_415089!$Q$4</f>
        <v>52-418-684-0197</v>
      </c>
      <c r="Y10" s="2" t="s">
        <v>170</v>
      </c>
      <c r="Z10" s="4" t="s">
        <v>173</v>
      </c>
      <c r="AA10" s="2" t="str">
        <f>'[2]Reporte de Formatos'!$O$8</f>
        <v xml:space="preserve">Administración, Finanzas y Recursos Humanos, COMUNICACIÓN SOCIAL y Sistemas Informaticos </v>
      </c>
      <c r="AB10" s="3">
        <f t="shared" si="2"/>
        <v>43465</v>
      </c>
      <c r="AC10" s="3">
        <f t="shared" si="3"/>
        <v>43465</v>
      </c>
      <c r="AD10" s="2" t="s">
        <v>170</v>
      </c>
    </row>
    <row r="11" spans="1:30" x14ac:dyDescent="0.25">
      <c r="A11" s="2">
        <v>2018</v>
      </c>
      <c r="B11" s="3">
        <f t="shared" si="0"/>
        <v>43374</v>
      </c>
      <c r="C11" s="3">
        <f t="shared" si="1"/>
        <v>43465</v>
      </c>
      <c r="D11" s="2">
        <v>1</v>
      </c>
      <c r="E11" t="str">
        <f>'[1]Reporte de Formatos'!F11</f>
        <v>Encargado  Facturación y Atención Usuario</v>
      </c>
      <c r="F11" t="str">
        <f>'[2]Reporte de Formatos'!F11</f>
        <v xml:space="preserve">C. Teresa del Roció Reveles </v>
      </c>
      <c r="G11" t="str">
        <f>'[2]Reporte de Formatos'!G11</f>
        <v xml:space="preserve"> Reveles </v>
      </c>
      <c r="H11" t="str">
        <f>'[2]Reporte de Formatos'!H11</f>
        <v>Reyna</v>
      </c>
      <c r="I11" t="str">
        <f>'[1]Reporte de Formatos'!G11</f>
        <v>Administración, Finanzas y Recursos Humanos</v>
      </c>
      <c r="J11" s="3">
        <v>41379</v>
      </c>
      <c r="K11" s="2" t="s">
        <v>80</v>
      </c>
      <c r="L11" s="2" t="s">
        <v>159</v>
      </c>
      <c r="M11" s="2">
        <v>12</v>
      </c>
      <c r="N11" s="5" t="s">
        <v>170</v>
      </c>
      <c r="O11" s="2" t="s">
        <v>118</v>
      </c>
      <c r="P11" s="2" t="s">
        <v>171</v>
      </c>
      <c r="Q11" s="2">
        <v>11029</v>
      </c>
      <c r="R11" s="2" t="s">
        <v>172</v>
      </c>
      <c r="S11" s="2">
        <v>11029</v>
      </c>
      <c r="T11" s="2" t="s">
        <v>172</v>
      </c>
      <c r="U11" s="2">
        <v>11</v>
      </c>
      <c r="V11" s="2" t="s">
        <v>142</v>
      </c>
      <c r="W11" s="2">
        <v>37850</v>
      </c>
      <c r="X11" s="2" t="str">
        <f>[3]Tabla_415089!$Q$4</f>
        <v>52-418-684-0197</v>
      </c>
      <c r="Y11" s="2" t="s">
        <v>170</v>
      </c>
      <c r="Z11" s="4" t="s">
        <v>173</v>
      </c>
      <c r="AA11" s="2" t="str">
        <f>'[2]Reporte de Formatos'!$O$8</f>
        <v xml:space="preserve">Administración, Finanzas y Recursos Humanos, COMUNICACIÓN SOCIAL y Sistemas Informaticos </v>
      </c>
      <c r="AB11" s="3">
        <f t="shared" si="2"/>
        <v>43465</v>
      </c>
      <c r="AC11" s="3">
        <f t="shared" si="3"/>
        <v>43465</v>
      </c>
      <c r="AD11" s="2" t="s">
        <v>170</v>
      </c>
    </row>
    <row r="12" spans="1:30" x14ac:dyDescent="0.25">
      <c r="A12" s="2">
        <v>2018</v>
      </c>
      <c r="B12" s="3">
        <f t="shared" si="0"/>
        <v>43374</v>
      </c>
      <c r="C12" s="3">
        <f t="shared" si="1"/>
        <v>43465</v>
      </c>
      <c r="D12" s="2">
        <v>1</v>
      </c>
      <c r="E12" t="str">
        <f>'[1]Reporte de Formatos'!F12</f>
        <v>Encargado Cartera Vencida Estadística e Indicadores</v>
      </c>
      <c r="F12" t="str">
        <f>'[2]Reporte de Formatos'!F12</f>
        <v xml:space="preserve">T.S.U.Jorge Armando </v>
      </c>
      <c r="G12" t="str">
        <f>'[2]Reporte de Formatos'!G12</f>
        <v>Rivas</v>
      </c>
      <c r="H12" t="str">
        <f>'[2]Reporte de Formatos'!H12</f>
        <v>Duarte</v>
      </c>
      <c r="I12" t="str">
        <f>'[1]Reporte de Formatos'!G12</f>
        <v>Administración, Finanzas y Recursos Humanos</v>
      </c>
      <c r="J12" s="3">
        <v>38092</v>
      </c>
      <c r="K12" s="2" t="s">
        <v>80</v>
      </c>
      <c r="L12" s="2" t="s">
        <v>159</v>
      </c>
      <c r="M12" s="2">
        <v>12</v>
      </c>
      <c r="N12" s="5" t="s">
        <v>170</v>
      </c>
      <c r="O12" s="2" t="s">
        <v>118</v>
      </c>
      <c r="P12" s="2" t="s">
        <v>171</v>
      </c>
      <c r="Q12" s="2">
        <v>11029</v>
      </c>
      <c r="R12" s="2" t="s">
        <v>172</v>
      </c>
      <c r="S12" s="2">
        <v>11029</v>
      </c>
      <c r="T12" s="2" t="s">
        <v>172</v>
      </c>
      <c r="U12" s="2">
        <v>11</v>
      </c>
      <c r="V12" s="2" t="s">
        <v>142</v>
      </c>
      <c r="W12" s="2">
        <v>37850</v>
      </c>
      <c r="X12" s="2" t="str">
        <f>[3]Tabla_415089!$Q$4</f>
        <v>52-418-684-0197</v>
      </c>
      <c r="Y12" s="2" t="s">
        <v>170</v>
      </c>
      <c r="Z12" s="4" t="s">
        <v>173</v>
      </c>
      <c r="AA12" s="2" t="str">
        <f>'[2]Reporte de Formatos'!$O$8</f>
        <v xml:space="preserve">Administración, Finanzas y Recursos Humanos, COMUNICACIÓN SOCIAL y Sistemas Informaticos </v>
      </c>
      <c r="AB12" s="3">
        <f t="shared" si="2"/>
        <v>43465</v>
      </c>
      <c r="AC12" s="3">
        <f t="shared" si="3"/>
        <v>43465</v>
      </c>
      <c r="AD12" s="2" t="s">
        <v>170</v>
      </c>
    </row>
    <row r="13" spans="1:30" x14ac:dyDescent="0.25">
      <c r="A13" s="2">
        <v>2018</v>
      </c>
      <c r="B13" s="3">
        <f t="shared" si="0"/>
        <v>43374</v>
      </c>
      <c r="C13" s="3">
        <f t="shared" si="1"/>
        <v>43465</v>
      </c>
      <c r="D13" s="2">
        <v>1</v>
      </c>
      <c r="E13" t="str">
        <f>'[1]Reporte de Formatos'!F13</f>
        <v>Encargado de Recursos Materiales y Mantenimiento Electromecánico</v>
      </c>
      <c r="F13" t="str">
        <f>'[2]Reporte de Formatos'!F13</f>
        <v>LIC. Homero Cano Aguilón</v>
      </c>
      <c r="G13" t="str">
        <f>'[2]Reporte de Formatos'!G13</f>
        <v>Cano</v>
      </c>
      <c r="H13" t="str">
        <f>'[2]Reporte de Formatos'!H13</f>
        <v>Aguillón</v>
      </c>
      <c r="I13" t="str">
        <f>'[1]Reporte de Formatos'!G13</f>
        <v>Administración, Finanzas y Recursos Humanos</v>
      </c>
      <c r="J13" s="3">
        <v>41576</v>
      </c>
      <c r="K13" s="2" t="s">
        <v>80</v>
      </c>
      <c r="L13" s="2" t="s">
        <v>159</v>
      </c>
      <c r="M13" s="2">
        <v>12</v>
      </c>
      <c r="N13" s="5" t="s">
        <v>170</v>
      </c>
      <c r="O13" s="2" t="s">
        <v>118</v>
      </c>
      <c r="P13" s="2" t="s">
        <v>171</v>
      </c>
      <c r="Q13" s="2">
        <v>11029</v>
      </c>
      <c r="R13" s="2" t="s">
        <v>172</v>
      </c>
      <c r="S13" s="2">
        <v>11029</v>
      </c>
      <c r="T13" s="2" t="s">
        <v>172</v>
      </c>
      <c r="U13" s="2">
        <v>11</v>
      </c>
      <c r="V13" s="2" t="s">
        <v>142</v>
      </c>
      <c r="W13" s="2">
        <v>37850</v>
      </c>
      <c r="X13" s="2" t="str">
        <f>[3]Tabla_415089!$Q$4</f>
        <v>52-418-684-0197</v>
      </c>
      <c r="Y13" s="2" t="s">
        <v>170</v>
      </c>
      <c r="Z13" s="4" t="s">
        <v>173</v>
      </c>
      <c r="AA13" s="2" t="str">
        <f>'[2]Reporte de Formatos'!$O$8</f>
        <v xml:space="preserve">Administración, Finanzas y Recursos Humanos, COMUNICACIÓN SOCIAL y Sistemas Informaticos </v>
      </c>
      <c r="AB13" s="3">
        <f t="shared" si="2"/>
        <v>43465</v>
      </c>
      <c r="AC13" s="3">
        <f t="shared" si="3"/>
        <v>43465</v>
      </c>
      <c r="AD13" s="2" t="s">
        <v>170</v>
      </c>
    </row>
    <row r="14" spans="1:30" x14ac:dyDescent="0.25">
      <c r="A14" s="2">
        <v>2018</v>
      </c>
      <c r="B14" s="3">
        <f t="shared" si="0"/>
        <v>43374</v>
      </c>
      <c r="C14" s="3">
        <f t="shared" si="1"/>
        <v>43465</v>
      </c>
      <c r="D14" s="2">
        <v>1</v>
      </c>
      <c r="E14" t="str">
        <f>'[1]Reporte de Formatos'!F14</f>
        <v xml:space="preserve">Encargado  Agua Potable Y Alcantarillado  </v>
      </c>
      <c r="F14" t="str">
        <f>'[2]Reporte de Formatos'!F14</f>
        <v>C. Martin</v>
      </c>
      <c r="G14" t="str">
        <f>'[2]Reporte de Formatos'!G14</f>
        <v xml:space="preserve">Rivas </v>
      </c>
      <c r="H14" t="str">
        <f>'[2]Reporte de Formatos'!H14</f>
        <v xml:space="preserve"> Medrano</v>
      </c>
      <c r="I14" t="str">
        <f>'[1]Reporte de Formatos'!G14</f>
        <v>Operativo</v>
      </c>
      <c r="J14" s="3">
        <v>40801</v>
      </c>
      <c r="K14" s="2" t="s">
        <v>80</v>
      </c>
      <c r="L14" s="2" t="s">
        <v>159</v>
      </c>
      <c r="M14" s="2">
        <v>12</v>
      </c>
      <c r="N14" s="5" t="s">
        <v>170</v>
      </c>
      <c r="O14" s="2" t="s">
        <v>118</v>
      </c>
      <c r="P14" s="2" t="s">
        <v>171</v>
      </c>
      <c r="Q14" s="2">
        <v>11029</v>
      </c>
      <c r="R14" s="2" t="s">
        <v>172</v>
      </c>
      <c r="S14" s="2">
        <v>11029</v>
      </c>
      <c r="T14" s="2" t="s">
        <v>172</v>
      </c>
      <c r="U14" s="2">
        <v>11</v>
      </c>
      <c r="V14" s="2" t="s">
        <v>142</v>
      </c>
      <c r="W14" s="2">
        <v>37850</v>
      </c>
      <c r="X14" s="2" t="str">
        <f>[3]Tabla_415089!$Q$4</f>
        <v>52-418-684-0197</v>
      </c>
      <c r="Y14" s="2" t="s">
        <v>170</v>
      </c>
      <c r="Z14" s="4" t="s">
        <v>173</v>
      </c>
      <c r="AA14" s="2" t="str">
        <f>'[2]Reporte de Formatos'!$O$8</f>
        <v xml:space="preserve">Administración, Finanzas y Recursos Humanos, COMUNICACIÓN SOCIAL y Sistemas Informaticos </v>
      </c>
      <c r="AB14" s="3">
        <f t="shared" si="2"/>
        <v>43465</v>
      </c>
      <c r="AC14" s="3">
        <f t="shared" si="3"/>
        <v>43465</v>
      </c>
      <c r="AD14" s="2" t="s">
        <v>170</v>
      </c>
    </row>
    <row r="15" spans="1:30" x14ac:dyDescent="0.25">
      <c r="A15" s="2">
        <v>2018</v>
      </c>
      <c r="B15" s="3">
        <f t="shared" si="0"/>
        <v>43374</v>
      </c>
      <c r="C15" s="3">
        <f t="shared" si="1"/>
        <v>43465</v>
      </c>
      <c r="D15" s="2">
        <v>1</v>
      </c>
      <c r="E15" t="str">
        <f>'[1]Reporte de Formatos'!F15</f>
        <v>Encargado Mantenimiento Y Calidad de  Agua</v>
      </c>
      <c r="F15" t="str">
        <f>'[2]Reporte de Formatos'!F15</f>
        <v xml:space="preserve">C. José Ricardo  </v>
      </c>
      <c r="G15" t="str">
        <f>'[2]Reporte de Formatos'!G15</f>
        <v>Morín</v>
      </c>
      <c r="H15" t="str">
        <f>'[2]Reporte de Formatos'!H15</f>
        <v>G</v>
      </c>
      <c r="I15" t="str">
        <f>'[1]Reporte de Formatos'!G15</f>
        <v>Operativo</v>
      </c>
      <c r="J15" s="3">
        <v>39994</v>
      </c>
      <c r="K15" s="2" t="s">
        <v>80</v>
      </c>
      <c r="L15" s="2" t="s">
        <v>159</v>
      </c>
      <c r="M15" s="2">
        <v>12</v>
      </c>
      <c r="N15" s="5" t="s">
        <v>170</v>
      </c>
      <c r="O15" s="2" t="s">
        <v>118</v>
      </c>
      <c r="P15" s="2" t="s">
        <v>171</v>
      </c>
      <c r="Q15" s="2">
        <v>11029</v>
      </c>
      <c r="R15" s="2" t="s">
        <v>172</v>
      </c>
      <c r="S15" s="2">
        <v>11029</v>
      </c>
      <c r="T15" s="2" t="s">
        <v>172</v>
      </c>
      <c r="U15" s="2">
        <v>11</v>
      </c>
      <c r="V15" s="2" t="s">
        <v>142</v>
      </c>
      <c r="W15" s="2">
        <v>37850</v>
      </c>
      <c r="X15" s="2" t="str">
        <f>[3]Tabla_415089!$Q$4</f>
        <v>52-418-684-0197</v>
      </c>
      <c r="Y15" s="2" t="s">
        <v>170</v>
      </c>
      <c r="Z15" s="4" t="s">
        <v>173</v>
      </c>
      <c r="AA15" s="2" t="str">
        <f>'[2]Reporte de Formatos'!$O$8</f>
        <v xml:space="preserve">Administración, Finanzas y Recursos Humanos, COMUNICACIÓN SOCIAL y Sistemas Informaticos </v>
      </c>
      <c r="AB15" s="3">
        <f t="shared" si="2"/>
        <v>43465</v>
      </c>
      <c r="AC15" s="3">
        <f t="shared" si="3"/>
        <v>43465</v>
      </c>
      <c r="AD15" s="2" t="s">
        <v>170</v>
      </c>
    </row>
    <row r="16" spans="1:30" x14ac:dyDescent="0.25">
      <c r="A16" s="2">
        <v>2018</v>
      </c>
      <c r="B16" s="3">
        <f t="shared" si="0"/>
        <v>43374</v>
      </c>
      <c r="C16" s="3">
        <f t="shared" si="1"/>
        <v>43465</v>
      </c>
      <c r="D16" s="2">
        <v>1</v>
      </c>
      <c r="E16" t="str">
        <f>'[1]Reporte de Formatos'!F16</f>
        <v>Encargado Saneamiento</v>
      </c>
      <c r="F16" t="str">
        <f>'[2]Reporte de Formatos'!F16</f>
        <v xml:space="preserve">Víctor  </v>
      </c>
      <c r="G16" t="str">
        <f>'[2]Reporte de Formatos'!G16</f>
        <v>Rodríguez</v>
      </c>
      <c r="H16" t="str">
        <f>'[2]Reporte de Formatos'!H16</f>
        <v xml:space="preserve">Rodríguez </v>
      </c>
      <c r="I16" t="str">
        <f>'[1]Reporte de Formatos'!G16</f>
        <v>Operativo</v>
      </c>
      <c r="J16" s="3">
        <v>40087</v>
      </c>
      <c r="K16" s="2" t="s">
        <v>80</v>
      </c>
      <c r="L16" s="2" t="s">
        <v>159</v>
      </c>
      <c r="M16" s="2">
        <v>12</v>
      </c>
      <c r="N16" s="5" t="s">
        <v>170</v>
      </c>
      <c r="O16" s="2" t="s">
        <v>118</v>
      </c>
      <c r="P16" s="2" t="s">
        <v>171</v>
      </c>
      <c r="Q16" s="2">
        <v>11029</v>
      </c>
      <c r="R16" s="2" t="s">
        <v>172</v>
      </c>
      <c r="S16" s="2">
        <v>11029</v>
      </c>
      <c r="T16" s="2" t="s">
        <v>172</v>
      </c>
      <c r="U16" s="2">
        <v>11</v>
      </c>
      <c r="V16" s="2" t="s">
        <v>142</v>
      </c>
      <c r="W16" s="2">
        <v>37850</v>
      </c>
      <c r="X16" s="2" t="str">
        <f>[3]Tabla_415089!$Q$4</f>
        <v>52-418-684-0197</v>
      </c>
      <c r="Y16" s="2" t="s">
        <v>170</v>
      </c>
      <c r="Z16" s="4" t="s">
        <v>173</v>
      </c>
      <c r="AA16" s="2" t="str">
        <f>'[2]Reporte de Formatos'!$O$8</f>
        <v xml:space="preserve">Administración, Finanzas y Recursos Humanos, COMUNICACIÓN SOCIAL y Sistemas Informaticos </v>
      </c>
      <c r="AB16" s="3">
        <f t="shared" si="2"/>
        <v>43465</v>
      </c>
      <c r="AC16" s="3">
        <f t="shared" si="3"/>
        <v>43465</v>
      </c>
      <c r="AD16" s="2" t="s">
        <v>170</v>
      </c>
    </row>
    <row r="17" spans="1:30" x14ac:dyDescent="0.25">
      <c r="A17" s="2">
        <v>2018</v>
      </c>
      <c r="B17" s="3">
        <f t="shared" si="0"/>
        <v>43374</v>
      </c>
      <c r="C17" s="3">
        <f t="shared" si="1"/>
        <v>43465</v>
      </c>
      <c r="D17" s="2">
        <v>1</v>
      </c>
      <c r="E17" t="str">
        <f>'[1]Reporte de Formatos'!F17</f>
        <v>Encargado Micro medición y Padrón de Usuarios</v>
      </c>
      <c r="F17" t="str">
        <f>'[2]Reporte de Formatos'!F17</f>
        <v xml:space="preserve">C. Humberto </v>
      </c>
      <c r="G17" t="str">
        <f>'[2]Reporte de Formatos'!G17</f>
        <v>Gutiérre</v>
      </c>
      <c r="H17" t="str">
        <f>'[2]Reporte de Formatos'!H17</f>
        <v>Rojas</v>
      </c>
      <c r="I17" t="str">
        <f>'[1]Reporte de Formatos'!G17</f>
        <v>Administración, Finanzas y Recursos Humanos</v>
      </c>
      <c r="J17" s="3">
        <v>35961</v>
      </c>
      <c r="K17" s="2" t="s">
        <v>80</v>
      </c>
      <c r="L17" s="2" t="s">
        <v>159</v>
      </c>
      <c r="M17" s="2">
        <v>12</v>
      </c>
      <c r="N17" s="5" t="s">
        <v>170</v>
      </c>
      <c r="O17" s="2" t="s">
        <v>118</v>
      </c>
      <c r="P17" s="2" t="s">
        <v>171</v>
      </c>
      <c r="Q17" s="2">
        <v>11029</v>
      </c>
      <c r="R17" s="2" t="s">
        <v>172</v>
      </c>
      <c r="S17" s="2">
        <v>11029</v>
      </c>
      <c r="T17" s="2" t="s">
        <v>172</v>
      </c>
      <c r="U17" s="2">
        <v>11</v>
      </c>
      <c r="V17" s="2" t="s">
        <v>142</v>
      </c>
      <c r="W17" s="2">
        <v>37850</v>
      </c>
      <c r="X17" s="2" t="str">
        <f>[3]Tabla_415089!$Q$4</f>
        <v>52-418-684-0197</v>
      </c>
      <c r="Y17" s="2" t="s">
        <v>170</v>
      </c>
      <c r="Z17" s="4" t="s">
        <v>173</v>
      </c>
      <c r="AA17" s="2" t="str">
        <f>'[2]Reporte de Formatos'!$O$8</f>
        <v xml:space="preserve">Administración, Finanzas y Recursos Humanos, COMUNICACIÓN SOCIAL y Sistemas Informaticos </v>
      </c>
      <c r="AB17" s="3">
        <f t="shared" si="2"/>
        <v>43465</v>
      </c>
      <c r="AC17" s="3">
        <f t="shared" si="3"/>
        <v>43465</v>
      </c>
      <c r="AD17" s="2" t="s">
        <v>170</v>
      </c>
    </row>
    <row r="18" spans="1:30" x14ac:dyDescent="0.25">
      <c r="A18" s="2">
        <v>2018</v>
      </c>
      <c r="B18" s="3">
        <f t="shared" si="0"/>
        <v>43374</v>
      </c>
      <c r="C18" s="3">
        <f t="shared" si="1"/>
        <v>43465</v>
      </c>
      <c r="D18" s="2">
        <v>1</v>
      </c>
      <c r="E18" t="str">
        <f>'[1]Reporte de Formatos'!F18</f>
        <v xml:space="preserve">Encargado  COMUNICACIÓN SOCIAL </v>
      </c>
      <c r="F18" t="str">
        <f>'[2]Reporte de Formatos'!F18</f>
        <v xml:space="preserve">Ing. Martín Bernardo  </v>
      </c>
      <c r="G18" t="str">
        <f>'[2]Reporte de Formatos'!G18</f>
        <v>Sánchez</v>
      </c>
      <c r="H18" t="str">
        <f>'[2]Reporte de Formatos'!H18</f>
        <v>Baca</v>
      </c>
      <c r="I18" t="str">
        <f>'[1]Reporte de Formatos'!G18</f>
        <v>Administración, Finanzas y Recursos Humanos</v>
      </c>
      <c r="J18" s="3">
        <v>43381</v>
      </c>
      <c r="K18" s="2" t="s">
        <v>80</v>
      </c>
      <c r="L18" s="2" t="s">
        <v>159</v>
      </c>
      <c r="M18" s="2">
        <v>12</v>
      </c>
      <c r="N18" s="5" t="s">
        <v>170</v>
      </c>
      <c r="O18" s="2" t="s">
        <v>118</v>
      </c>
      <c r="P18" s="2" t="s">
        <v>171</v>
      </c>
      <c r="Q18" s="2">
        <v>11029</v>
      </c>
      <c r="R18" s="2" t="s">
        <v>172</v>
      </c>
      <c r="S18" s="2">
        <v>11029</v>
      </c>
      <c r="T18" s="2" t="s">
        <v>172</v>
      </c>
      <c r="U18" s="2">
        <v>11</v>
      </c>
      <c r="V18" s="2" t="s">
        <v>142</v>
      </c>
      <c r="W18" s="2">
        <v>37850</v>
      </c>
      <c r="X18" s="2" t="str">
        <f>[3]Tabla_415089!$Q$4</f>
        <v>52-418-684-0197</v>
      </c>
      <c r="Y18" s="2" t="s">
        <v>170</v>
      </c>
      <c r="Z18" s="4" t="s">
        <v>173</v>
      </c>
      <c r="AA18" s="2" t="str">
        <f>'[2]Reporte de Formatos'!$O$8</f>
        <v xml:space="preserve">Administración, Finanzas y Recursos Humanos, COMUNICACIÓN SOCIAL y Sistemas Informaticos </v>
      </c>
      <c r="AB18" s="3">
        <f t="shared" si="2"/>
        <v>43465</v>
      </c>
      <c r="AC18" s="3">
        <f t="shared" si="3"/>
        <v>43465</v>
      </c>
      <c r="AD18" s="2" t="s">
        <v>170</v>
      </c>
    </row>
    <row r="19" spans="1:30" x14ac:dyDescent="0.25">
      <c r="A19" s="2">
        <v>2018</v>
      </c>
      <c r="B19" s="3">
        <f t="shared" si="0"/>
        <v>43374</v>
      </c>
      <c r="C19" s="3">
        <f t="shared" si="1"/>
        <v>43465</v>
      </c>
      <c r="D19" s="2">
        <v>1</v>
      </c>
      <c r="E19" t="str">
        <f>'[1]Reporte de Formatos'!F19</f>
        <v>Encargado Sistemas Informáticos Y Cultura DE Agua</v>
      </c>
      <c r="F19" t="str">
        <f>'[2]Reporte de Formatos'!F19</f>
        <v xml:space="preserve">C.  Julio Cesar  </v>
      </c>
      <c r="G19" t="str">
        <f>'[2]Reporte de Formatos'!G19</f>
        <v>Rodríguez</v>
      </c>
      <c r="H19" t="str">
        <f>'[2]Reporte de Formatos'!H19</f>
        <v>García</v>
      </c>
      <c r="I19" t="str">
        <f>'[1]Reporte de Formatos'!G19</f>
        <v>Administración, Finanzas y Recursos Humanos</v>
      </c>
      <c r="J19" s="3">
        <v>42947</v>
      </c>
      <c r="K19" s="2" t="s">
        <v>80</v>
      </c>
      <c r="L19" s="2" t="s">
        <v>159</v>
      </c>
      <c r="M19" s="2">
        <v>12</v>
      </c>
      <c r="N19" s="5" t="s">
        <v>170</v>
      </c>
      <c r="O19" s="2" t="s">
        <v>118</v>
      </c>
      <c r="P19" s="2" t="s">
        <v>171</v>
      </c>
      <c r="Q19" s="2">
        <v>11029</v>
      </c>
      <c r="R19" s="2" t="s">
        <v>172</v>
      </c>
      <c r="S19" s="2">
        <v>11029</v>
      </c>
      <c r="T19" s="2" t="s">
        <v>172</v>
      </c>
      <c r="U19" s="2">
        <v>11</v>
      </c>
      <c r="V19" s="2" t="s">
        <v>142</v>
      </c>
      <c r="W19" s="2">
        <v>37850</v>
      </c>
      <c r="X19" s="2" t="str">
        <f>[3]Tabla_415089!$Q$4</f>
        <v>52-418-684-0197</v>
      </c>
      <c r="Y19" s="2" t="s">
        <v>170</v>
      </c>
      <c r="Z19" s="4" t="s">
        <v>173</v>
      </c>
      <c r="AA19" s="2" t="str">
        <f>'[2]Reporte de Formatos'!$O$8</f>
        <v xml:space="preserve">Administración, Finanzas y Recursos Humanos, COMUNICACIÓN SOCIAL y Sistemas Informaticos </v>
      </c>
      <c r="AB19" s="3">
        <f t="shared" si="2"/>
        <v>43465</v>
      </c>
      <c r="AC19" s="3">
        <f t="shared" si="3"/>
        <v>43465</v>
      </c>
      <c r="AD19" s="2" t="s">
        <v>170</v>
      </c>
    </row>
    <row r="20" spans="1:30" x14ac:dyDescent="0.25">
      <c r="A20" s="2">
        <v>2018</v>
      </c>
      <c r="B20" s="3">
        <f t="shared" si="0"/>
        <v>43374</v>
      </c>
      <c r="C20" s="3">
        <f t="shared" si="1"/>
        <v>43465</v>
      </c>
      <c r="D20" s="2">
        <v>1</v>
      </c>
      <c r="E20" t="str">
        <f>'[1]Reporte de Formatos'!F20</f>
        <v>AUXILIAR de ALMACEN</v>
      </c>
      <c r="F20" t="str">
        <f>'[2]Reporte de Formatos'!F20</f>
        <v xml:space="preserve">C . Elías  </v>
      </c>
      <c r="G20" t="str">
        <f>'[2]Reporte de Formatos'!G20</f>
        <v>Ramírez</v>
      </c>
      <c r="H20" t="str">
        <f>'[2]Reporte de Formatos'!H20</f>
        <v>Camarillo</v>
      </c>
      <c r="I20" t="str">
        <f>'[1]Reporte de Formatos'!G20</f>
        <v>Administración, Finanzas y Recursos Humanos</v>
      </c>
      <c r="J20" s="3">
        <v>40360</v>
      </c>
      <c r="K20" s="2" t="s">
        <v>80</v>
      </c>
      <c r="L20" s="2" t="s">
        <v>159</v>
      </c>
      <c r="M20" s="2">
        <v>12</v>
      </c>
      <c r="N20" s="5" t="s">
        <v>170</v>
      </c>
      <c r="O20" s="2" t="s">
        <v>118</v>
      </c>
      <c r="P20" s="2" t="s">
        <v>171</v>
      </c>
      <c r="Q20" s="2">
        <v>11029</v>
      </c>
      <c r="R20" s="2" t="s">
        <v>172</v>
      </c>
      <c r="S20" s="2">
        <v>11029</v>
      </c>
      <c r="T20" s="2" t="s">
        <v>172</v>
      </c>
      <c r="U20" s="2">
        <v>11</v>
      </c>
      <c r="V20" s="2" t="s">
        <v>142</v>
      </c>
      <c r="W20" s="2">
        <v>37850</v>
      </c>
      <c r="X20" s="2" t="str">
        <f>[3]Tabla_415089!$Q$4</f>
        <v>52-418-684-0197</v>
      </c>
      <c r="Y20" s="2" t="s">
        <v>170</v>
      </c>
      <c r="Z20" s="4" t="s">
        <v>173</v>
      </c>
      <c r="AA20" s="2" t="str">
        <f>'[2]Reporte de Formatos'!$O$8</f>
        <v xml:space="preserve">Administración, Finanzas y Recursos Humanos, COMUNICACIÓN SOCIAL y Sistemas Informaticos </v>
      </c>
      <c r="AB20" s="3">
        <f t="shared" si="2"/>
        <v>43465</v>
      </c>
      <c r="AC20" s="3">
        <f t="shared" si="3"/>
        <v>43465</v>
      </c>
      <c r="AD20" s="2" t="s">
        <v>170</v>
      </c>
    </row>
    <row r="21" spans="1:30" x14ac:dyDescent="0.25">
      <c r="A21" s="2">
        <v>2018</v>
      </c>
      <c r="B21" s="3">
        <f t="shared" si="0"/>
        <v>43374</v>
      </c>
      <c r="C21" s="3">
        <f t="shared" si="1"/>
        <v>43465</v>
      </c>
      <c r="D21" s="2">
        <v>1</v>
      </c>
      <c r="E21" t="str">
        <f>'[1]Reporte de Formatos'!F21</f>
        <v xml:space="preserve">OPERADOR DE POZOS </v>
      </c>
      <c r="F21" t="str">
        <f>'[2]Reporte de Formatos'!F21</f>
        <v xml:space="preserve">C. Jaime </v>
      </c>
      <c r="G21" t="str">
        <f>'[2]Reporte de Formatos'!G21</f>
        <v>Villegas</v>
      </c>
      <c r="H21" t="str">
        <f>'[2]Reporte de Formatos'!H21</f>
        <v>Rangel</v>
      </c>
      <c r="I21" t="str">
        <f>'[1]Reporte de Formatos'!G21</f>
        <v>Operativo</v>
      </c>
      <c r="J21" s="3">
        <v>39043</v>
      </c>
      <c r="K21" s="2" t="s">
        <v>80</v>
      </c>
      <c r="L21" s="2" t="s">
        <v>159</v>
      </c>
      <c r="M21" s="2">
        <v>12</v>
      </c>
      <c r="N21" s="5" t="s">
        <v>170</v>
      </c>
      <c r="O21" s="2" t="s">
        <v>118</v>
      </c>
      <c r="P21" s="2" t="s">
        <v>171</v>
      </c>
      <c r="Q21" s="2">
        <v>11029</v>
      </c>
      <c r="R21" s="2" t="s">
        <v>172</v>
      </c>
      <c r="S21" s="2">
        <v>11029</v>
      </c>
      <c r="T21" s="2" t="s">
        <v>172</v>
      </c>
      <c r="U21" s="2">
        <v>11</v>
      </c>
      <c r="V21" s="2" t="s">
        <v>142</v>
      </c>
      <c r="W21" s="2">
        <v>37850</v>
      </c>
      <c r="X21" s="2" t="str">
        <f>[3]Tabla_415089!$Q$4</f>
        <v>52-418-684-0197</v>
      </c>
      <c r="Y21" s="2" t="s">
        <v>170</v>
      </c>
      <c r="Z21" s="4" t="s">
        <v>173</v>
      </c>
      <c r="AA21" s="2" t="str">
        <f>'[2]Reporte de Formatos'!$O$8</f>
        <v xml:space="preserve">Administración, Finanzas y Recursos Humanos, COMUNICACIÓN SOCIAL y Sistemas Informaticos </v>
      </c>
      <c r="AB21" s="3">
        <f t="shared" si="2"/>
        <v>43465</v>
      </c>
      <c r="AC21" s="3">
        <f t="shared" si="3"/>
        <v>43465</v>
      </c>
      <c r="AD21" s="2" t="s">
        <v>170</v>
      </c>
    </row>
    <row r="22" spans="1:30" x14ac:dyDescent="0.25">
      <c r="A22" s="2">
        <v>2018</v>
      </c>
      <c r="B22" s="3">
        <f t="shared" si="0"/>
        <v>43374</v>
      </c>
      <c r="C22" s="3">
        <f t="shared" si="1"/>
        <v>43465</v>
      </c>
      <c r="D22" s="2">
        <v>1</v>
      </c>
      <c r="E22" t="str">
        <f>'[1]Reporte de Formatos'!F22</f>
        <v xml:space="preserve">OPERADOR DE POZOS </v>
      </c>
      <c r="F22" t="str">
        <f>'[2]Reporte de Formatos'!F22</f>
        <v xml:space="preserve">C. Rafael  </v>
      </c>
      <c r="G22" t="str">
        <f>'[2]Reporte de Formatos'!G22</f>
        <v>Romero</v>
      </c>
      <c r="H22" t="str">
        <f>'[2]Reporte de Formatos'!H22</f>
        <v>Cárdenas</v>
      </c>
      <c r="I22" t="str">
        <f>'[1]Reporte de Formatos'!G22</f>
        <v>Operativo</v>
      </c>
      <c r="J22" s="3">
        <v>39557</v>
      </c>
      <c r="K22" s="2" t="s">
        <v>80</v>
      </c>
      <c r="L22" s="2" t="s">
        <v>159</v>
      </c>
      <c r="M22" s="2">
        <v>12</v>
      </c>
      <c r="N22" s="5" t="s">
        <v>170</v>
      </c>
      <c r="O22" s="2" t="s">
        <v>118</v>
      </c>
      <c r="P22" s="2" t="s">
        <v>171</v>
      </c>
      <c r="Q22" s="2">
        <v>11029</v>
      </c>
      <c r="R22" s="2" t="s">
        <v>172</v>
      </c>
      <c r="S22" s="2">
        <v>11029</v>
      </c>
      <c r="T22" s="2" t="s">
        <v>172</v>
      </c>
      <c r="U22" s="2">
        <v>11</v>
      </c>
      <c r="V22" s="2" t="s">
        <v>142</v>
      </c>
      <c r="W22" s="2">
        <v>37850</v>
      </c>
      <c r="X22" s="2" t="str">
        <f>[3]Tabla_415089!$Q$4</f>
        <v>52-418-684-0197</v>
      </c>
      <c r="Y22" s="2" t="s">
        <v>170</v>
      </c>
      <c r="Z22" s="4" t="s">
        <v>173</v>
      </c>
      <c r="AA22" s="2" t="str">
        <f>'[2]Reporte de Formatos'!$O$8</f>
        <v xml:space="preserve">Administración, Finanzas y Recursos Humanos, COMUNICACIÓN SOCIAL y Sistemas Informaticos </v>
      </c>
      <c r="AB22" s="3">
        <f t="shared" si="2"/>
        <v>43465</v>
      </c>
      <c r="AC22" s="3">
        <f t="shared" si="3"/>
        <v>43465</v>
      </c>
      <c r="AD22" s="2" t="s">
        <v>170</v>
      </c>
    </row>
    <row r="23" spans="1:30" x14ac:dyDescent="0.25">
      <c r="A23" s="2">
        <v>2018</v>
      </c>
      <c r="B23" s="3">
        <f t="shared" si="0"/>
        <v>43374</v>
      </c>
      <c r="C23" s="3">
        <f t="shared" si="1"/>
        <v>43465</v>
      </c>
      <c r="D23" s="2">
        <v>1</v>
      </c>
      <c r="E23" t="str">
        <f>'[1]Reporte de Formatos'!F23</f>
        <v xml:space="preserve">OPERADOR DE POZOS </v>
      </c>
      <c r="F23" t="str">
        <f>'[2]Reporte de Formatos'!F23</f>
        <v xml:space="preserve">C. J. Carmen  </v>
      </c>
      <c r="G23" t="str">
        <f>'[2]Reporte de Formatos'!G23</f>
        <v>Calderón</v>
      </c>
      <c r="H23" t="str">
        <f>'[2]Reporte de Formatos'!H23</f>
        <v>Rivas</v>
      </c>
      <c r="I23" t="str">
        <f>'[1]Reporte de Formatos'!G23</f>
        <v>Operativo</v>
      </c>
      <c r="J23" s="3">
        <v>39711</v>
      </c>
      <c r="K23" s="2" t="s">
        <v>80</v>
      </c>
      <c r="L23" s="2" t="s">
        <v>159</v>
      </c>
      <c r="M23" s="2">
        <v>12</v>
      </c>
      <c r="N23" s="5" t="s">
        <v>170</v>
      </c>
      <c r="O23" s="2" t="s">
        <v>118</v>
      </c>
      <c r="P23" s="2" t="s">
        <v>171</v>
      </c>
      <c r="Q23" s="2">
        <v>11029</v>
      </c>
      <c r="R23" s="2" t="s">
        <v>172</v>
      </c>
      <c r="S23" s="2">
        <v>11029</v>
      </c>
      <c r="T23" s="2" t="s">
        <v>172</v>
      </c>
      <c r="U23" s="2">
        <v>11</v>
      </c>
      <c r="V23" s="2" t="s">
        <v>142</v>
      </c>
      <c r="W23" s="2">
        <v>37850</v>
      </c>
      <c r="X23" s="2" t="str">
        <f>[3]Tabla_415089!$Q$4</f>
        <v>52-418-684-0197</v>
      </c>
      <c r="Y23" s="2" t="s">
        <v>170</v>
      </c>
      <c r="Z23" s="4" t="s">
        <v>173</v>
      </c>
      <c r="AA23" s="2" t="str">
        <f>'[2]Reporte de Formatos'!$O$8</f>
        <v xml:space="preserve">Administración, Finanzas y Recursos Humanos, COMUNICACIÓN SOCIAL y Sistemas Informaticos </v>
      </c>
      <c r="AB23" s="3">
        <f t="shared" si="2"/>
        <v>43465</v>
      </c>
      <c r="AC23" s="3">
        <f t="shared" si="3"/>
        <v>43465</v>
      </c>
      <c r="AD23" s="2" t="s">
        <v>170</v>
      </c>
    </row>
    <row r="24" spans="1:30" x14ac:dyDescent="0.25">
      <c r="A24" s="2">
        <v>2018</v>
      </c>
      <c r="B24" s="3">
        <f t="shared" si="0"/>
        <v>43374</v>
      </c>
      <c r="C24" s="3">
        <f t="shared" si="1"/>
        <v>43465</v>
      </c>
      <c r="D24" s="2">
        <v>1</v>
      </c>
      <c r="E24" t="str">
        <f>'[1]Reporte de Formatos'!F24</f>
        <v xml:space="preserve">OPERADOR DE POZOS </v>
      </c>
      <c r="F24" t="str">
        <f>'[2]Reporte de Formatos'!F24</f>
        <v>C. Juan</v>
      </c>
      <c r="G24" t="str">
        <f>'[2]Reporte de Formatos'!G24</f>
        <v xml:space="preserve">Medina </v>
      </c>
      <c r="H24" t="str">
        <f>'[2]Reporte de Formatos'!H24</f>
        <v xml:space="preserve"> Díaz</v>
      </c>
      <c r="I24" t="str">
        <f>'[1]Reporte de Formatos'!G24</f>
        <v>Operativo</v>
      </c>
      <c r="J24" s="3">
        <v>41730</v>
      </c>
      <c r="K24" s="2" t="s">
        <v>80</v>
      </c>
      <c r="L24" s="2" t="s">
        <v>159</v>
      </c>
      <c r="M24" s="2">
        <v>12</v>
      </c>
      <c r="N24" s="5" t="s">
        <v>170</v>
      </c>
      <c r="O24" s="2" t="s">
        <v>118</v>
      </c>
      <c r="P24" s="2" t="s">
        <v>171</v>
      </c>
      <c r="Q24" s="2">
        <v>11029</v>
      </c>
      <c r="R24" s="2" t="s">
        <v>172</v>
      </c>
      <c r="S24" s="2">
        <v>11029</v>
      </c>
      <c r="T24" s="2" t="s">
        <v>172</v>
      </c>
      <c r="U24" s="2">
        <v>11</v>
      </c>
      <c r="V24" s="2" t="s">
        <v>142</v>
      </c>
      <c r="W24" s="2">
        <v>37850</v>
      </c>
      <c r="X24" s="2" t="str">
        <f>[3]Tabla_415089!$Q$4</f>
        <v>52-418-684-0197</v>
      </c>
      <c r="Y24" s="2" t="s">
        <v>170</v>
      </c>
      <c r="Z24" s="4" t="s">
        <v>173</v>
      </c>
      <c r="AA24" s="2" t="str">
        <f>'[2]Reporte de Formatos'!$O$8</f>
        <v xml:space="preserve">Administración, Finanzas y Recursos Humanos, COMUNICACIÓN SOCIAL y Sistemas Informaticos </v>
      </c>
      <c r="AB24" s="3">
        <f t="shared" si="2"/>
        <v>43465</v>
      </c>
      <c r="AC24" s="3">
        <f t="shared" si="3"/>
        <v>43465</v>
      </c>
      <c r="AD24" s="2" t="s">
        <v>170</v>
      </c>
    </row>
    <row r="25" spans="1:30" x14ac:dyDescent="0.25">
      <c r="A25" s="2">
        <v>2018</v>
      </c>
      <c r="B25" s="3">
        <f t="shared" si="0"/>
        <v>43374</v>
      </c>
      <c r="C25" s="3">
        <f t="shared" si="1"/>
        <v>43465</v>
      </c>
      <c r="D25" s="2">
        <v>1</v>
      </c>
      <c r="E25" t="str">
        <f>'[1]Reporte de Formatos'!F25</f>
        <v xml:space="preserve">OPERADOR DE POZOS </v>
      </c>
      <c r="F25" t="str">
        <f>'[2]Reporte de Formatos'!F25</f>
        <v xml:space="preserve">C. Juan Antonio </v>
      </c>
      <c r="G25" t="str">
        <f>'[2]Reporte de Formatos'!G25</f>
        <v>Caballero</v>
      </c>
      <c r="H25" t="str">
        <f>'[2]Reporte de Formatos'!H25</f>
        <v>N/A</v>
      </c>
      <c r="I25" t="str">
        <f>'[1]Reporte de Formatos'!G25</f>
        <v>Operativo</v>
      </c>
      <c r="J25" s="3">
        <v>39986</v>
      </c>
      <c r="K25" s="2" t="s">
        <v>80</v>
      </c>
      <c r="L25" s="2" t="s">
        <v>159</v>
      </c>
      <c r="M25" s="2">
        <v>12</v>
      </c>
      <c r="N25" s="5" t="s">
        <v>170</v>
      </c>
      <c r="O25" s="2" t="s">
        <v>118</v>
      </c>
      <c r="P25" s="2" t="s">
        <v>171</v>
      </c>
      <c r="Q25" s="2">
        <v>11029</v>
      </c>
      <c r="R25" s="2" t="s">
        <v>172</v>
      </c>
      <c r="S25" s="2">
        <v>11029</v>
      </c>
      <c r="T25" s="2" t="s">
        <v>172</v>
      </c>
      <c r="U25" s="2">
        <v>11</v>
      </c>
      <c r="V25" s="2" t="s">
        <v>142</v>
      </c>
      <c r="W25" s="2">
        <v>37850</v>
      </c>
      <c r="X25" s="2" t="str">
        <f>[3]Tabla_415089!$Q$4</f>
        <v>52-418-684-0197</v>
      </c>
      <c r="Y25" s="2" t="s">
        <v>170</v>
      </c>
      <c r="Z25" s="4" t="s">
        <v>173</v>
      </c>
      <c r="AA25" s="2" t="str">
        <f>'[2]Reporte de Formatos'!$O$8</f>
        <v xml:space="preserve">Administración, Finanzas y Recursos Humanos, COMUNICACIÓN SOCIAL y Sistemas Informaticos </v>
      </c>
      <c r="AB25" s="3">
        <f t="shared" si="2"/>
        <v>43465</v>
      </c>
      <c r="AC25" s="3">
        <f t="shared" si="3"/>
        <v>43465</v>
      </c>
      <c r="AD25" s="2" t="s">
        <v>170</v>
      </c>
    </row>
    <row r="26" spans="1:30" x14ac:dyDescent="0.25">
      <c r="A26" s="2">
        <v>2018</v>
      </c>
      <c r="B26" s="3">
        <f t="shared" si="0"/>
        <v>43374</v>
      </c>
      <c r="C26" s="3">
        <f t="shared" si="1"/>
        <v>43465</v>
      </c>
      <c r="D26" s="2">
        <v>1</v>
      </c>
      <c r="E26" t="str">
        <f>'[1]Reporte de Formatos'!F26</f>
        <v>DISTRIBUCION DE AGUA</v>
      </c>
      <c r="F26" t="str">
        <f>'[2]Reporte de Formatos'!F26</f>
        <v xml:space="preserve">Lorenzo  </v>
      </c>
      <c r="G26" t="str">
        <f>'[2]Reporte de Formatos'!G26</f>
        <v>Mendoza</v>
      </c>
      <c r="H26" t="str">
        <f>'[2]Reporte de Formatos'!H26</f>
        <v>Aguilar</v>
      </c>
      <c r="I26" t="str">
        <f>'[1]Reporte de Formatos'!G26</f>
        <v>Operativo</v>
      </c>
      <c r="J26" s="3">
        <v>42737</v>
      </c>
      <c r="K26" s="2" t="s">
        <v>80</v>
      </c>
      <c r="L26" s="2" t="s">
        <v>159</v>
      </c>
      <c r="M26" s="2">
        <v>12</v>
      </c>
      <c r="N26" s="5" t="s">
        <v>170</v>
      </c>
      <c r="O26" s="2" t="s">
        <v>118</v>
      </c>
      <c r="P26" s="2" t="s">
        <v>171</v>
      </c>
      <c r="Q26" s="2">
        <v>11029</v>
      </c>
      <c r="R26" s="2" t="s">
        <v>172</v>
      </c>
      <c r="S26" s="2">
        <v>11029</v>
      </c>
      <c r="T26" s="2" t="s">
        <v>172</v>
      </c>
      <c r="U26" s="2">
        <v>11</v>
      </c>
      <c r="V26" s="2" t="s">
        <v>142</v>
      </c>
      <c r="W26" s="2">
        <v>37850</v>
      </c>
      <c r="X26" s="2" t="str">
        <f>[3]Tabla_415089!$Q$4</f>
        <v>52-418-684-0197</v>
      </c>
      <c r="Y26" s="2" t="s">
        <v>170</v>
      </c>
      <c r="Z26" s="4" t="s">
        <v>173</v>
      </c>
      <c r="AA26" s="2" t="str">
        <f>'[2]Reporte de Formatos'!$O$8</f>
        <v xml:space="preserve">Administración, Finanzas y Recursos Humanos, COMUNICACIÓN SOCIAL y Sistemas Informaticos </v>
      </c>
      <c r="AB26" s="3">
        <f t="shared" si="2"/>
        <v>43465</v>
      </c>
      <c r="AC26" s="3">
        <f t="shared" si="3"/>
        <v>43465</v>
      </c>
      <c r="AD26" s="2" t="s">
        <v>170</v>
      </c>
    </row>
    <row r="27" spans="1:30" x14ac:dyDescent="0.25">
      <c r="A27" s="2">
        <v>2018</v>
      </c>
      <c r="B27" s="3">
        <f t="shared" si="0"/>
        <v>43374</v>
      </c>
      <c r="C27" s="3">
        <f t="shared" si="1"/>
        <v>43465</v>
      </c>
      <c r="D27" s="2">
        <v>1</v>
      </c>
      <c r="E27" t="str">
        <f>'[1]Reporte de Formatos'!F27</f>
        <v>Ayudante General de Atención Usuario</v>
      </c>
      <c r="F27" t="str">
        <f>'[2]Reporte de Formatos'!F27</f>
        <v>C.   Ariadna Gisela</v>
      </c>
      <c r="G27" t="str">
        <f>'[2]Reporte de Formatos'!G27</f>
        <v>Bárcenas</v>
      </c>
      <c r="H27" t="str">
        <f>'[2]Reporte de Formatos'!H27</f>
        <v>Juárez</v>
      </c>
      <c r="I27" t="str">
        <f>'[1]Reporte de Formatos'!G27</f>
        <v>Administración, Finanzas y Recursos Humanos</v>
      </c>
      <c r="J27" s="3">
        <v>41730</v>
      </c>
      <c r="K27" s="2" t="s">
        <v>80</v>
      </c>
      <c r="L27" s="2" t="s">
        <v>159</v>
      </c>
      <c r="M27" s="2">
        <v>12</v>
      </c>
      <c r="N27" s="5" t="s">
        <v>170</v>
      </c>
      <c r="O27" s="2" t="s">
        <v>118</v>
      </c>
      <c r="P27" s="2" t="s">
        <v>171</v>
      </c>
      <c r="Q27" s="2">
        <v>11029</v>
      </c>
      <c r="R27" s="2" t="s">
        <v>172</v>
      </c>
      <c r="S27" s="2">
        <v>11029</v>
      </c>
      <c r="T27" s="2" t="s">
        <v>172</v>
      </c>
      <c r="U27" s="2">
        <v>11</v>
      </c>
      <c r="V27" s="2" t="s">
        <v>142</v>
      </c>
      <c r="W27" s="2">
        <v>37850</v>
      </c>
      <c r="X27" s="2" t="str">
        <f>[3]Tabla_415089!$Q$4</f>
        <v>52-418-684-0197</v>
      </c>
      <c r="Y27" s="2" t="s">
        <v>170</v>
      </c>
      <c r="Z27" s="4" t="s">
        <v>173</v>
      </c>
      <c r="AA27" s="2" t="str">
        <f>'[2]Reporte de Formatos'!$O$8</f>
        <v xml:space="preserve">Administración, Finanzas y Recursos Humanos, COMUNICACIÓN SOCIAL y Sistemas Informaticos </v>
      </c>
      <c r="AB27" s="3">
        <f t="shared" si="2"/>
        <v>43465</v>
      </c>
      <c r="AC27" s="3">
        <f t="shared" si="3"/>
        <v>43465</v>
      </c>
      <c r="AD27" s="2" t="s">
        <v>170</v>
      </c>
    </row>
    <row r="28" spans="1:30" x14ac:dyDescent="0.25">
      <c r="A28" s="2">
        <v>2018</v>
      </c>
      <c r="B28" s="3">
        <f t="shared" si="0"/>
        <v>43374</v>
      </c>
      <c r="C28" s="3">
        <f t="shared" si="1"/>
        <v>43465</v>
      </c>
      <c r="D28" s="2">
        <v>1</v>
      </c>
      <c r="E28" t="str">
        <f>'[1]Reporte de Formatos'!F28</f>
        <v>Ayudante General de Caja Principal</v>
      </c>
      <c r="F28" t="str">
        <f>'[2]Reporte de Formatos'!F28</f>
        <v xml:space="preserve">Gretel Itzel </v>
      </c>
      <c r="G28" t="str">
        <f>'[2]Reporte de Formatos'!G28</f>
        <v>Martínez</v>
      </c>
      <c r="H28" t="str">
        <f>'[2]Reporte de Formatos'!H28</f>
        <v xml:space="preserve"> Leyva</v>
      </c>
      <c r="I28" t="str">
        <f>'[1]Reporte de Formatos'!G28</f>
        <v>Administración, Finanzas y Recursos Humanos</v>
      </c>
      <c r="J28" s="3">
        <v>43313</v>
      </c>
      <c r="K28" s="2" t="s">
        <v>80</v>
      </c>
      <c r="L28" s="2" t="s">
        <v>159</v>
      </c>
      <c r="M28" s="2">
        <v>12</v>
      </c>
      <c r="N28" s="5" t="s">
        <v>170</v>
      </c>
      <c r="O28" s="2" t="s">
        <v>118</v>
      </c>
      <c r="P28" s="2" t="s">
        <v>171</v>
      </c>
      <c r="Q28" s="2">
        <v>11029</v>
      </c>
      <c r="R28" s="2" t="s">
        <v>172</v>
      </c>
      <c r="S28" s="2">
        <v>11029</v>
      </c>
      <c r="T28" s="2" t="s">
        <v>172</v>
      </c>
      <c r="U28" s="2">
        <v>11</v>
      </c>
      <c r="V28" s="2" t="s">
        <v>142</v>
      </c>
      <c r="W28" s="2">
        <v>37850</v>
      </c>
      <c r="X28" s="2" t="str">
        <f>[3]Tabla_415089!$Q$4</f>
        <v>52-418-684-0197</v>
      </c>
      <c r="Y28" s="2" t="s">
        <v>170</v>
      </c>
      <c r="Z28" s="4" t="s">
        <v>173</v>
      </c>
      <c r="AA28" s="2" t="str">
        <f>'[2]Reporte de Formatos'!$O$8</f>
        <v xml:space="preserve">Administración, Finanzas y Recursos Humanos, COMUNICACIÓN SOCIAL y Sistemas Informaticos </v>
      </c>
      <c r="AB28" s="3">
        <f t="shared" si="2"/>
        <v>43465</v>
      </c>
      <c r="AC28" s="3">
        <f t="shared" si="3"/>
        <v>43465</v>
      </c>
      <c r="AD28" s="2" t="s">
        <v>170</v>
      </c>
    </row>
    <row r="29" spans="1:30" x14ac:dyDescent="0.25">
      <c r="A29" s="2">
        <v>2018</v>
      </c>
      <c r="B29" s="3">
        <f t="shared" si="0"/>
        <v>43374</v>
      </c>
      <c r="C29" s="3">
        <f t="shared" si="1"/>
        <v>43465</v>
      </c>
      <c r="D29" s="2">
        <v>1</v>
      </c>
      <c r="E29" t="str">
        <f>'[1]Reporte de Formatos'!F29</f>
        <v>Ayudante General</v>
      </c>
      <c r="F29" t="str">
        <f>'[2]Reporte de Formatos'!F29</f>
        <v xml:space="preserve">Armando </v>
      </c>
      <c r="G29" t="str">
        <f>'[2]Reporte de Formatos'!G29</f>
        <v xml:space="preserve"> Rodríguez</v>
      </c>
      <c r="H29" t="str">
        <f>'[2]Reporte de Formatos'!H29</f>
        <v>Velázquez</v>
      </c>
      <c r="I29" t="str">
        <f>'[1]Reporte de Formatos'!G29</f>
        <v>Administración, Finanzas y Recursos Humanos</v>
      </c>
      <c r="J29" s="3">
        <v>41717</v>
      </c>
      <c r="K29" s="2" t="s">
        <v>80</v>
      </c>
      <c r="L29" s="2" t="s">
        <v>159</v>
      </c>
      <c r="M29" s="2">
        <v>12</v>
      </c>
      <c r="N29" s="5" t="s">
        <v>170</v>
      </c>
      <c r="O29" s="2" t="s">
        <v>118</v>
      </c>
      <c r="P29" s="2" t="s">
        <v>171</v>
      </c>
      <c r="Q29" s="2">
        <v>11029</v>
      </c>
      <c r="R29" s="2" t="s">
        <v>172</v>
      </c>
      <c r="S29" s="2">
        <v>11029</v>
      </c>
      <c r="T29" s="2" t="s">
        <v>172</v>
      </c>
      <c r="U29" s="2">
        <v>11</v>
      </c>
      <c r="V29" s="2" t="s">
        <v>142</v>
      </c>
      <c r="W29" s="2">
        <v>37850</v>
      </c>
      <c r="X29" s="2" t="str">
        <f>[3]Tabla_415089!$Q$4</f>
        <v>52-418-684-0197</v>
      </c>
      <c r="Y29" s="2" t="s">
        <v>170</v>
      </c>
      <c r="Z29" s="4" t="s">
        <v>173</v>
      </c>
      <c r="AA29" s="2" t="str">
        <f>'[2]Reporte de Formatos'!$O$8</f>
        <v xml:space="preserve">Administración, Finanzas y Recursos Humanos, COMUNICACIÓN SOCIAL y Sistemas Informaticos </v>
      </c>
      <c r="AB29" s="3">
        <f t="shared" si="2"/>
        <v>43465</v>
      </c>
      <c r="AC29" s="3">
        <f t="shared" si="3"/>
        <v>43465</v>
      </c>
      <c r="AD29" s="2" t="s">
        <v>170</v>
      </c>
    </row>
    <row r="30" spans="1:30" x14ac:dyDescent="0.25">
      <c r="A30" s="2">
        <v>2018</v>
      </c>
      <c r="B30" s="3">
        <f t="shared" si="0"/>
        <v>43374</v>
      </c>
      <c r="C30" s="3">
        <f t="shared" si="1"/>
        <v>43465</v>
      </c>
      <c r="D30" s="2">
        <v>1</v>
      </c>
      <c r="E30" t="str">
        <f>'[1]Reporte de Formatos'!F30</f>
        <v>Ayudante General</v>
      </c>
      <c r="F30" t="str">
        <f>'[2]Reporte de Formatos'!F30</f>
        <v xml:space="preserve">Felipe  </v>
      </c>
      <c r="G30" t="str">
        <f>'[2]Reporte de Formatos'!G30</f>
        <v>Martínez</v>
      </c>
      <c r="H30" t="str">
        <f>'[2]Reporte de Formatos'!H30</f>
        <v>Bárcenas</v>
      </c>
      <c r="I30" t="str">
        <f>'[1]Reporte de Formatos'!G30</f>
        <v>Administración, Finanzas y Recursos Humanos</v>
      </c>
      <c r="J30" s="3">
        <v>41717</v>
      </c>
      <c r="K30" s="2" t="s">
        <v>80</v>
      </c>
      <c r="L30" s="2" t="s">
        <v>159</v>
      </c>
      <c r="M30" s="2">
        <v>12</v>
      </c>
      <c r="N30" s="5" t="s">
        <v>170</v>
      </c>
      <c r="O30" s="2" t="s">
        <v>118</v>
      </c>
      <c r="P30" s="2" t="s">
        <v>171</v>
      </c>
      <c r="Q30" s="2">
        <v>11029</v>
      </c>
      <c r="R30" s="2" t="s">
        <v>172</v>
      </c>
      <c r="S30" s="2">
        <v>11029</v>
      </c>
      <c r="T30" s="2" t="s">
        <v>172</v>
      </c>
      <c r="U30" s="2">
        <v>11</v>
      </c>
      <c r="V30" s="2" t="s">
        <v>142</v>
      </c>
      <c r="W30" s="2">
        <v>37850</v>
      </c>
      <c r="X30" s="2" t="str">
        <f>[3]Tabla_415089!$Q$4</f>
        <v>52-418-684-0197</v>
      </c>
      <c r="Y30" s="2" t="s">
        <v>170</v>
      </c>
      <c r="Z30" s="4" t="s">
        <v>173</v>
      </c>
      <c r="AA30" s="2" t="str">
        <f>'[2]Reporte de Formatos'!$O$8</f>
        <v xml:space="preserve">Administración, Finanzas y Recursos Humanos, COMUNICACIÓN SOCIAL y Sistemas Informaticos </v>
      </c>
      <c r="AB30" s="3">
        <f t="shared" si="2"/>
        <v>43465</v>
      </c>
      <c r="AC30" s="3">
        <f t="shared" si="3"/>
        <v>43465</v>
      </c>
      <c r="AD30" s="2" t="s">
        <v>170</v>
      </c>
    </row>
    <row r="31" spans="1:30" x14ac:dyDescent="0.25">
      <c r="A31" s="2">
        <v>2018</v>
      </c>
      <c r="B31" s="3">
        <f t="shared" si="0"/>
        <v>43374</v>
      </c>
      <c r="C31" s="3">
        <f t="shared" si="1"/>
        <v>43465</v>
      </c>
      <c r="D31" s="2">
        <v>1</v>
      </c>
      <c r="E31" t="str">
        <f>'[1]Reporte de Formatos'!F31</f>
        <v>Ayudante General</v>
      </c>
      <c r="F31" t="str">
        <f>'[2]Reporte de Formatos'!F31</f>
        <v xml:space="preserve">Irma  </v>
      </c>
      <c r="G31" t="str">
        <f>'[2]Reporte de Formatos'!G31</f>
        <v>Ramírez</v>
      </c>
      <c r="H31" t="str">
        <f>'[2]Reporte de Formatos'!H31</f>
        <v>Suarez</v>
      </c>
      <c r="I31" t="str">
        <f>'[1]Reporte de Formatos'!G31</f>
        <v>Administración, Finanzas y Recursos Humanos</v>
      </c>
      <c r="J31" s="3">
        <v>37773</v>
      </c>
      <c r="K31" s="2" t="s">
        <v>80</v>
      </c>
      <c r="L31" s="2" t="s">
        <v>159</v>
      </c>
      <c r="M31" s="2">
        <v>12</v>
      </c>
      <c r="N31" s="5" t="s">
        <v>170</v>
      </c>
      <c r="O31" s="2" t="s">
        <v>118</v>
      </c>
      <c r="P31" s="2" t="s">
        <v>171</v>
      </c>
      <c r="Q31" s="2">
        <v>11029</v>
      </c>
      <c r="R31" s="2" t="s">
        <v>172</v>
      </c>
      <c r="S31" s="2">
        <v>11029</v>
      </c>
      <c r="T31" s="2" t="s">
        <v>172</v>
      </c>
      <c r="U31" s="2">
        <v>11</v>
      </c>
      <c r="V31" s="2" t="s">
        <v>142</v>
      </c>
      <c r="W31" s="2">
        <v>37850</v>
      </c>
      <c r="X31" s="2" t="str">
        <f>[3]Tabla_415089!$Q$4</f>
        <v>52-418-684-0197</v>
      </c>
      <c r="Y31" s="2" t="s">
        <v>170</v>
      </c>
      <c r="Z31" s="4" t="s">
        <v>173</v>
      </c>
      <c r="AA31" s="2" t="str">
        <f>'[2]Reporte de Formatos'!$O$8</f>
        <v xml:space="preserve">Administración, Finanzas y Recursos Humanos, COMUNICACIÓN SOCIAL y Sistemas Informaticos </v>
      </c>
      <c r="AB31" s="3">
        <f t="shared" si="2"/>
        <v>43465</v>
      </c>
      <c r="AC31" s="3">
        <f t="shared" si="3"/>
        <v>43465</v>
      </c>
      <c r="AD31" s="2" t="s">
        <v>170</v>
      </c>
    </row>
    <row r="32" spans="1:30" x14ac:dyDescent="0.25">
      <c r="A32" s="2">
        <v>2018</v>
      </c>
      <c r="B32" s="3">
        <f t="shared" si="0"/>
        <v>43374</v>
      </c>
      <c r="C32" s="3">
        <f t="shared" si="1"/>
        <v>43465</v>
      </c>
      <c r="D32" s="2">
        <v>1</v>
      </c>
      <c r="E32" t="str">
        <f>'[1]Reporte de Formatos'!F32</f>
        <v>Ayudante General</v>
      </c>
      <c r="F32" t="str">
        <f>'[2]Reporte de Formatos'!F32</f>
        <v xml:space="preserve">Victoria  </v>
      </c>
      <c r="G32" t="str">
        <f>'[2]Reporte de Formatos'!G32</f>
        <v>Pérez</v>
      </c>
      <c r="H32" t="str">
        <f>'[2]Reporte de Formatos'!H32</f>
        <v>Pimentel</v>
      </c>
      <c r="I32" t="str">
        <f>'[1]Reporte de Formatos'!G32</f>
        <v>Administración, Finanzas y Recursos Humanos</v>
      </c>
      <c r="J32" s="3">
        <v>42618</v>
      </c>
      <c r="K32" s="2" t="s">
        <v>80</v>
      </c>
      <c r="L32" s="2" t="s">
        <v>159</v>
      </c>
      <c r="M32" s="2">
        <v>12</v>
      </c>
      <c r="N32" s="5" t="s">
        <v>170</v>
      </c>
      <c r="O32" s="2" t="s">
        <v>118</v>
      </c>
      <c r="P32" s="2" t="s">
        <v>171</v>
      </c>
      <c r="Q32" s="2">
        <v>11029</v>
      </c>
      <c r="R32" s="2" t="s">
        <v>172</v>
      </c>
      <c r="S32" s="2">
        <v>11029</v>
      </c>
      <c r="T32" s="2" t="s">
        <v>172</v>
      </c>
      <c r="U32" s="2">
        <v>11</v>
      </c>
      <c r="V32" s="2" t="s">
        <v>142</v>
      </c>
      <c r="W32" s="2">
        <v>37850</v>
      </c>
      <c r="X32" s="2" t="str">
        <f>[3]Tabla_415089!$Q$4</f>
        <v>52-418-684-0197</v>
      </c>
      <c r="Y32" s="2" t="s">
        <v>170</v>
      </c>
      <c r="Z32" s="4" t="s">
        <v>173</v>
      </c>
      <c r="AA32" s="2" t="str">
        <f>'[2]Reporte de Formatos'!$O$8</f>
        <v xml:space="preserve">Administración, Finanzas y Recursos Humanos, COMUNICACIÓN SOCIAL y Sistemas Informaticos </v>
      </c>
      <c r="AB32" s="3">
        <f t="shared" si="2"/>
        <v>43465</v>
      </c>
      <c r="AC32" s="3">
        <f t="shared" si="3"/>
        <v>43465</v>
      </c>
      <c r="AD32" s="2" t="s">
        <v>170</v>
      </c>
    </row>
    <row r="33" spans="1:30" x14ac:dyDescent="0.25">
      <c r="A33" s="2">
        <v>2018</v>
      </c>
      <c r="B33" s="3">
        <f t="shared" si="0"/>
        <v>43374</v>
      </c>
      <c r="C33" s="3">
        <f t="shared" si="1"/>
        <v>43465</v>
      </c>
      <c r="D33" s="2">
        <v>1</v>
      </c>
      <c r="E33" s="6" t="str">
        <f>'[1]Reporte de Formatos'!F33</f>
        <v>Ayudante General</v>
      </c>
      <c r="F33" t="str">
        <f>'[2]Reporte de Formatos'!F33</f>
        <v xml:space="preserve">Ana María  </v>
      </c>
      <c r="G33" t="str">
        <f>'[2]Reporte de Formatos'!G33</f>
        <v>Rodríguez</v>
      </c>
      <c r="H33" t="str">
        <f>'[2]Reporte de Formatos'!H33</f>
        <v>García</v>
      </c>
      <c r="I33" t="str">
        <f>'[1]Reporte de Formatos'!G33</f>
        <v>Administración, Finanzas y Recursos Humanos</v>
      </c>
      <c r="J33" s="3">
        <v>43167</v>
      </c>
      <c r="K33" s="2" t="s">
        <v>80</v>
      </c>
      <c r="L33" s="2" t="s">
        <v>159</v>
      </c>
      <c r="M33" s="2">
        <v>12</v>
      </c>
      <c r="N33" s="5" t="s">
        <v>170</v>
      </c>
      <c r="O33" s="2" t="s">
        <v>118</v>
      </c>
      <c r="P33" s="2" t="s">
        <v>171</v>
      </c>
      <c r="Q33" s="2">
        <v>11029</v>
      </c>
      <c r="R33" s="2" t="s">
        <v>172</v>
      </c>
      <c r="S33" s="2">
        <v>11029</v>
      </c>
      <c r="T33" s="2" t="s">
        <v>172</v>
      </c>
      <c r="U33" s="2">
        <v>11</v>
      </c>
      <c r="V33" s="2" t="s">
        <v>142</v>
      </c>
      <c r="W33" s="2">
        <v>37850</v>
      </c>
      <c r="X33" s="2" t="str">
        <f>[3]Tabla_415089!$Q$4</f>
        <v>52-418-684-0197</v>
      </c>
      <c r="Y33" s="2" t="s">
        <v>170</v>
      </c>
      <c r="Z33" s="4" t="s">
        <v>173</v>
      </c>
      <c r="AA33" s="2" t="str">
        <f>'[2]Reporte de Formatos'!$O$8</f>
        <v xml:space="preserve">Administración, Finanzas y Recursos Humanos, COMUNICACIÓN SOCIAL y Sistemas Informaticos </v>
      </c>
      <c r="AB33" s="3">
        <f t="shared" si="2"/>
        <v>43465</v>
      </c>
      <c r="AC33" s="3">
        <f t="shared" si="3"/>
        <v>43465</v>
      </c>
      <c r="AD33" s="2" t="s">
        <v>170</v>
      </c>
    </row>
    <row r="34" spans="1:30" s="6" customFormat="1" x14ac:dyDescent="0.25">
      <c r="A34" s="6">
        <v>2018</v>
      </c>
      <c r="B34" s="3">
        <f t="shared" si="0"/>
        <v>43374</v>
      </c>
      <c r="C34" s="3">
        <f t="shared" si="1"/>
        <v>43465</v>
      </c>
      <c r="D34" s="6">
        <v>1</v>
      </c>
      <c r="E34" t="str">
        <f>'[1]Reporte de Formatos'!F34</f>
        <v>Ayudante General</v>
      </c>
      <c r="F34" s="6" t="str">
        <f>'[2]Reporte de Formatos'!F34</f>
        <v xml:space="preserve">Franciaco Javier </v>
      </c>
      <c r="G34" s="6" t="str">
        <f>'[2]Reporte de Formatos'!G34</f>
        <v xml:space="preserve">Tavera </v>
      </c>
      <c r="H34" s="6" t="str">
        <f>'[2]Reporte de Formatos'!H34</f>
        <v>Fuentes</v>
      </c>
      <c r="I34" s="6" t="str">
        <f>'[1]Reporte de Formatos'!G34</f>
        <v>Administración, Finanzas y Recursos Humanos</v>
      </c>
      <c r="J34" s="3">
        <v>43325</v>
      </c>
      <c r="K34" s="6" t="s">
        <v>80</v>
      </c>
      <c r="L34" s="6" t="s">
        <v>159</v>
      </c>
      <c r="M34" s="6">
        <v>12</v>
      </c>
      <c r="N34" s="6" t="s">
        <v>170</v>
      </c>
      <c r="O34" s="6" t="s">
        <v>118</v>
      </c>
      <c r="P34" s="6" t="s">
        <v>171</v>
      </c>
      <c r="Q34" s="6">
        <v>11029</v>
      </c>
      <c r="R34" s="6" t="s">
        <v>172</v>
      </c>
      <c r="S34" s="6">
        <v>11029</v>
      </c>
      <c r="T34" s="6" t="s">
        <v>172</v>
      </c>
      <c r="U34" s="6">
        <v>11</v>
      </c>
      <c r="V34" s="6" t="s">
        <v>142</v>
      </c>
      <c r="W34" s="6">
        <v>37850</v>
      </c>
      <c r="X34" s="6" t="str">
        <f>[3]Tabla_415089!$Q$4</f>
        <v>52-418-684-0197</v>
      </c>
      <c r="Y34" s="6" t="s">
        <v>170</v>
      </c>
      <c r="Z34" s="4" t="s">
        <v>173</v>
      </c>
      <c r="AA34" s="6" t="str">
        <f>'[2]Reporte de Formatos'!$O$8</f>
        <v xml:space="preserve">Administración, Finanzas y Recursos Humanos, COMUNICACIÓN SOCIAL y Sistemas Informaticos </v>
      </c>
      <c r="AB34" s="3">
        <f t="shared" si="2"/>
        <v>43465</v>
      </c>
      <c r="AC34" s="3">
        <f t="shared" si="3"/>
        <v>43465</v>
      </c>
      <c r="AD34" s="6" t="s">
        <v>170</v>
      </c>
    </row>
    <row r="35" spans="1:30" x14ac:dyDescent="0.25">
      <c r="A35" s="2">
        <v>2018</v>
      </c>
      <c r="B35" s="3">
        <f t="shared" si="0"/>
        <v>43374</v>
      </c>
      <c r="C35" s="3">
        <f t="shared" si="1"/>
        <v>43465</v>
      </c>
      <c r="D35" s="2">
        <v>1</v>
      </c>
      <c r="E35" t="str">
        <f>'[1]Reporte de Formatos'!F35</f>
        <v>Ayudante General</v>
      </c>
      <c r="F35" t="str">
        <f>'[2]Reporte de Formatos'!F35</f>
        <v>C. Juan</v>
      </c>
      <c r="G35" t="str">
        <f>'[2]Reporte de Formatos'!G35</f>
        <v xml:space="preserve"> Hernández </v>
      </c>
      <c r="H35" t="str">
        <f>'[2]Reporte de Formatos'!H35</f>
        <v>N/A</v>
      </c>
      <c r="I35" t="str">
        <f>'[1]Reporte de Formatos'!G35</f>
        <v>Operativo</v>
      </c>
      <c r="J35" s="3">
        <v>41410</v>
      </c>
      <c r="K35" s="2" t="s">
        <v>80</v>
      </c>
      <c r="L35" s="2" t="s">
        <v>159</v>
      </c>
      <c r="M35" s="2">
        <v>12</v>
      </c>
      <c r="N35" s="5" t="s">
        <v>170</v>
      </c>
      <c r="O35" s="2" t="s">
        <v>118</v>
      </c>
      <c r="P35" s="2" t="s">
        <v>171</v>
      </c>
      <c r="Q35" s="2">
        <v>11029</v>
      </c>
      <c r="R35" s="2" t="s">
        <v>172</v>
      </c>
      <c r="S35" s="2">
        <v>11029</v>
      </c>
      <c r="T35" s="2" t="s">
        <v>172</v>
      </c>
      <c r="U35" s="2">
        <v>11</v>
      </c>
      <c r="V35" s="2" t="s">
        <v>142</v>
      </c>
      <c r="W35" s="2">
        <v>37850</v>
      </c>
      <c r="X35" s="2" t="str">
        <f>[3]Tabla_415089!$Q$4</f>
        <v>52-418-684-0197</v>
      </c>
      <c r="Y35" s="2" t="s">
        <v>170</v>
      </c>
      <c r="Z35" s="4" t="s">
        <v>173</v>
      </c>
      <c r="AA35" s="2" t="str">
        <f>'[2]Reporte de Formatos'!$O$8</f>
        <v xml:space="preserve">Administración, Finanzas y Recursos Humanos, COMUNICACIÓN SOCIAL y Sistemas Informaticos </v>
      </c>
      <c r="AB35" s="3">
        <f t="shared" si="2"/>
        <v>43465</v>
      </c>
      <c r="AC35" s="3">
        <f t="shared" si="3"/>
        <v>43465</v>
      </c>
      <c r="AD35" s="2" t="s">
        <v>170</v>
      </c>
    </row>
    <row r="36" spans="1:30" x14ac:dyDescent="0.25">
      <c r="A36" s="2">
        <v>2018</v>
      </c>
      <c r="B36" s="3">
        <f t="shared" si="0"/>
        <v>43374</v>
      </c>
      <c r="C36" s="3">
        <f t="shared" si="1"/>
        <v>43465</v>
      </c>
      <c r="D36" s="2">
        <v>1</v>
      </c>
      <c r="E36" t="str">
        <f>'[1]Reporte de Formatos'!F36</f>
        <v>Ayudante General</v>
      </c>
      <c r="F36" t="str">
        <f>'[2]Reporte de Formatos'!F36</f>
        <v xml:space="preserve">Antonio </v>
      </c>
      <c r="G36" t="str">
        <f>'[2]Reporte de Formatos'!G36</f>
        <v>González</v>
      </c>
      <c r="H36" t="str">
        <f>'[2]Reporte de Formatos'!H36</f>
        <v xml:space="preserve"> Arellano</v>
      </c>
      <c r="I36" t="str">
        <f>'[1]Reporte de Formatos'!G36</f>
        <v>Operativo</v>
      </c>
      <c r="J36" s="3">
        <v>41730</v>
      </c>
      <c r="K36" s="2" t="s">
        <v>80</v>
      </c>
      <c r="L36" s="2" t="s">
        <v>159</v>
      </c>
      <c r="M36" s="2">
        <v>12</v>
      </c>
      <c r="N36" s="5" t="s">
        <v>170</v>
      </c>
      <c r="O36" s="2" t="s">
        <v>118</v>
      </c>
      <c r="P36" s="2" t="s">
        <v>171</v>
      </c>
      <c r="Q36" s="2">
        <v>11029</v>
      </c>
      <c r="R36" s="2" t="s">
        <v>172</v>
      </c>
      <c r="S36" s="2">
        <v>11029</v>
      </c>
      <c r="T36" s="2" t="s">
        <v>172</v>
      </c>
      <c r="U36" s="2">
        <v>11</v>
      </c>
      <c r="V36" s="2" t="s">
        <v>142</v>
      </c>
      <c r="W36" s="2">
        <v>37850</v>
      </c>
      <c r="X36" s="2" t="str">
        <f>[3]Tabla_415089!$Q$4</f>
        <v>52-418-684-0197</v>
      </c>
      <c r="Y36" s="2" t="s">
        <v>170</v>
      </c>
      <c r="Z36" s="4" t="s">
        <v>173</v>
      </c>
      <c r="AA36" s="2" t="str">
        <f>'[2]Reporte de Formatos'!$O$8</f>
        <v xml:space="preserve">Administración, Finanzas y Recursos Humanos, COMUNICACIÓN SOCIAL y Sistemas Informaticos </v>
      </c>
      <c r="AB36" s="3">
        <f t="shared" si="2"/>
        <v>43465</v>
      </c>
      <c r="AC36" s="3">
        <f t="shared" si="3"/>
        <v>43465</v>
      </c>
      <c r="AD36" s="2" t="s">
        <v>170</v>
      </c>
    </row>
    <row r="37" spans="1:30" x14ac:dyDescent="0.25">
      <c r="A37" s="2">
        <v>2018</v>
      </c>
      <c r="B37" s="3">
        <f t="shared" si="0"/>
        <v>43374</v>
      </c>
      <c r="C37" s="3">
        <f t="shared" si="1"/>
        <v>43465</v>
      </c>
      <c r="D37" s="2">
        <v>1</v>
      </c>
      <c r="E37" t="str">
        <f>'[1]Reporte de Formatos'!F37</f>
        <v>Ayudante General</v>
      </c>
      <c r="F37" t="str">
        <f>'[2]Reporte de Formatos'!F37</f>
        <v>Juan Pablo</v>
      </c>
      <c r="G37" t="str">
        <f>'[2]Reporte de Formatos'!G37</f>
        <v xml:space="preserve"> Segura</v>
      </c>
      <c r="H37" t="str">
        <f>'[2]Reporte de Formatos'!H37</f>
        <v>N/A</v>
      </c>
      <c r="I37" t="str">
        <f>'[1]Reporte de Formatos'!G37</f>
        <v>Operativo</v>
      </c>
      <c r="J37" s="3">
        <v>42863</v>
      </c>
      <c r="K37" s="2" t="s">
        <v>80</v>
      </c>
      <c r="L37" s="2" t="s">
        <v>159</v>
      </c>
      <c r="M37" s="2">
        <v>12</v>
      </c>
      <c r="N37" s="5" t="s">
        <v>170</v>
      </c>
      <c r="O37" s="2" t="s">
        <v>118</v>
      </c>
      <c r="P37" s="2" t="s">
        <v>171</v>
      </c>
      <c r="Q37" s="2">
        <v>11029</v>
      </c>
      <c r="R37" s="2" t="s">
        <v>172</v>
      </c>
      <c r="S37" s="2">
        <v>11029</v>
      </c>
      <c r="T37" s="2" t="s">
        <v>172</v>
      </c>
      <c r="U37" s="2">
        <v>11</v>
      </c>
      <c r="V37" s="2" t="s">
        <v>142</v>
      </c>
      <c r="W37" s="2">
        <v>37850</v>
      </c>
      <c r="X37" s="2" t="str">
        <f>[3]Tabla_415089!$Q$4</f>
        <v>52-418-684-0197</v>
      </c>
      <c r="Y37" s="2" t="s">
        <v>170</v>
      </c>
      <c r="Z37" s="4" t="s">
        <v>173</v>
      </c>
      <c r="AA37" s="2" t="str">
        <f>'[2]Reporte de Formatos'!$O$8</f>
        <v xml:space="preserve">Administración, Finanzas y Recursos Humanos, COMUNICACIÓN SOCIAL y Sistemas Informaticos </v>
      </c>
      <c r="AB37" s="3">
        <f t="shared" si="2"/>
        <v>43465</v>
      </c>
      <c r="AC37" s="3">
        <f t="shared" si="3"/>
        <v>43465</v>
      </c>
      <c r="AD37" s="2" t="s">
        <v>170</v>
      </c>
    </row>
    <row r="38" spans="1:30" x14ac:dyDescent="0.25">
      <c r="A38" s="2">
        <v>2018</v>
      </c>
      <c r="B38" s="3">
        <f t="shared" si="0"/>
        <v>43374</v>
      </c>
      <c r="C38" s="3">
        <f t="shared" si="1"/>
        <v>43465</v>
      </c>
      <c r="D38" s="2">
        <v>1</v>
      </c>
      <c r="E38" t="str">
        <f>'[1]Reporte de Formatos'!F38</f>
        <v>Ayudante General</v>
      </c>
      <c r="F38" t="str">
        <f>'[2]Reporte de Formatos'!F38</f>
        <v xml:space="preserve">Wulfrano  </v>
      </c>
      <c r="G38" t="str">
        <f>'[2]Reporte de Formatos'!G38</f>
        <v>Torres</v>
      </c>
      <c r="H38" t="str">
        <f>'[2]Reporte de Formatos'!H38</f>
        <v>Rodríguez</v>
      </c>
      <c r="I38" t="str">
        <f>'[1]Reporte de Formatos'!G38</f>
        <v>Operativo</v>
      </c>
      <c r="J38" s="3">
        <v>42737</v>
      </c>
      <c r="K38" s="2" t="s">
        <v>80</v>
      </c>
      <c r="L38" s="2" t="s">
        <v>159</v>
      </c>
      <c r="M38" s="2">
        <v>12</v>
      </c>
      <c r="N38" s="5" t="s">
        <v>170</v>
      </c>
      <c r="O38" s="2" t="s">
        <v>118</v>
      </c>
      <c r="P38" s="2" t="s">
        <v>171</v>
      </c>
      <c r="Q38" s="2">
        <v>11029</v>
      </c>
      <c r="R38" s="2" t="s">
        <v>172</v>
      </c>
      <c r="S38" s="2">
        <v>11029</v>
      </c>
      <c r="T38" s="2" t="s">
        <v>172</v>
      </c>
      <c r="U38" s="2">
        <v>11</v>
      </c>
      <c r="V38" s="2" t="s">
        <v>142</v>
      </c>
      <c r="W38" s="2">
        <v>37850</v>
      </c>
      <c r="X38" s="2" t="str">
        <f>[3]Tabla_415089!$Q$4</f>
        <v>52-418-684-0197</v>
      </c>
      <c r="Y38" s="2" t="s">
        <v>170</v>
      </c>
      <c r="Z38" s="4" t="s">
        <v>173</v>
      </c>
      <c r="AA38" s="2" t="str">
        <f>'[2]Reporte de Formatos'!$O$8</f>
        <v xml:space="preserve">Administración, Finanzas y Recursos Humanos, COMUNICACIÓN SOCIAL y Sistemas Informaticos </v>
      </c>
      <c r="AB38" s="3">
        <f t="shared" si="2"/>
        <v>43465</v>
      </c>
      <c r="AC38" s="3">
        <f t="shared" si="3"/>
        <v>43465</v>
      </c>
      <c r="AD38" s="2" t="s">
        <v>170</v>
      </c>
    </row>
    <row r="39" spans="1:30" x14ac:dyDescent="0.25">
      <c r="A39" s="2">
        <v>2018</v>
      </c>
      <c r="B39" s="3">
        <f t="shared" si="0"/>
        <v>43374</v>
      </c>
      <c r="C39" s="3">
        <f t="shared" si="1"/>
        <v>43465</v>
      </c>
      <c r="D39" s="2">
        <v>1</v>
      </c>
      <c r="E39" t="str">
        <f>'[1]Reporte de Formatos'!F39</f>
        <v>Ayudante General</v>
      </c>
      <c r="F39" t="str">
        <f>'[2]Reporte de Formatos'!F39</f>
        <v xml:space="preserve"> Eduardo </v>
      </c>
      <c r="G39" t="str">
        <f>'[2]Reporte de Formatos'!G39</f>
        <v>Peinado</v>
      </c>
      <c r="H39" t="str">
        <f>'[2]Reporte de Formatos'!H39</f>
        <v>N/A</v>
      </c>
      <c r="I39" t="str">
        <f>'[1]Reporte de Formatos'!G39</f>
        <v>Operativo</v>
      </c>
      <c r="J39" s="3">
        <v>40385</v>
      </c>
      <c r="K39" s="2" t="s">
        <v>80</v>
      </c>
      <c r="L39" s="2" t="s">
        <v>159</v>
      </c>
      <c r="M39" s="2">
        <v>12</v>
      </c>
      <c r="N39" s="5" t="s">
        <v>170</v>
      </c>
      <c r="O39" s="2" t="s">
        <v>118</v>
      </c>
      <c r="P39" s="2" t="s">
        <v>171</v>
      </c>
      <c r="Q39" s="2">
        <v>11029</v>
      </c>
      <c r="R39" s="2" t="s">
        <v>172</v>
      </c>
      <c r="S39" s="2">
        <v>11029</v>
      </c>
      <c r="T39" s="2" t="s">
        <v>172</v>
      </c>
      <c r="U39" s="2">
        <v>11</v>
      </c>
      <c r="V39" s="2" t="s">
        <v>142</v>
      </c>
      <c r="W39" s="2">
        <v>37850</v>
      </c>
      <c r="X39" s="2" t="str">
        <f>[3]Tabla_415089!$Q$4</f>
        <v>52-418-684-0197</v>
      </c>
      <c r="Y39" s="2" t="s">
        <v>170</v>
      </c>
      <c r="Z39" s="4" t="s">
        <v>173</v>
      </c>
      <c r="AA39" s="2" t="str">
        <f>'[2]Reporte de Formatos'!$O$8</f>
        <v xml:space="preserve">Administración, Finanzas y Recursos Humanos, COMUNICACIÓN SOCIAL y Sistemas Informaticos </v>
      </c>
      <c r="AB39" s="3">
        <f t="shared" si="2"/>
        <v>43465</v>
      </c>
      <c r="AC39" s="3">
        <f t="shared" si="3"/>
        <v>43465</v>
      </c>
      <c r="AD39" s="2" t="s">
        <v>170</v>
      </c>
    </row>
    <row r="40" spans="1:30" x14ac:dyDescent="0.25">
      <c r="A40" s="2">
        <v>2018</v>
      </c>
      <c r="B40" s="3">
        <f t="shared" si="0"/>
        <v>43374</v>
      </c>
      <c r="C40" s="3">
        <f t="shared" si="1"/>
        <v>43465</v>
      </c>
      <c r="D40" s="2">
        <v>1</v>
      </c>
      <c r="E40" t="str">
        <f>'[1]Reporte de Formatos'!F40</f>
        <v>Ayudante General</v>
      </c>
      <c r="F40" t="str">
        <f>'[2]Reporte de Formatos'!F40</f>
        <v xml:space="preserve"> Joel  </v>
      </c>
      <c r="G40" t="str">
        <f>'[2]Reporte de Formatos'!G40</f>
        <v>Bárcenas</v>
      </c>
      <c r="H40" t="str">
        <f>'[2]Reporte de Formatos'!H40</f>
        <v>Soto</v>
      </c>
      <c r="I40" t="str">
        <f>'[1]Reporte de Formatos'!G40</f>
        <v>Operativo</v>
      </c>
      <c r="J40" s="3">
        <v>41537</v>
      </c>
      <c r="K40" s="2" t="s">
        <v>80</v>
      </c>
      <c r="L40" s="2" t="s">
        <v>159</v>
      </c>
      <c r="M40" s="2">
        <v>12</v>
      </c>
      <c r="N40" s="5" t="s">
        <v>170</v>
      </c>
      <c r="O40" s="2" t="s">
        <v>118</v>
      </c>
      <c r="P40" s="2" t="s">
        <v>171</v>
      </c>
      <c r="Q40" s="2">
        <v>11029</v>
      </c>
      <c r="R40" s="2" t="s">
        <v>172</v>
      </c>
      <c r="S40" s="2">
        <v>11029</v>
      </c>
      <c r="T40" s="2" t="s">
        <v>172</v>
      </c>
      <c r="U40" s="2">
        <v>11</v>
      </c>
      <c r="V40" s="2" t="s">
        <v>142</v>
      </c>
      <c r="W40" s="2">
        <v>37850</v>
      </c>
      <c r="X40" s="2" t="str">
        <f>[3]Tabla_415089!$Q$4</f>
        <v>52-418-684-0197</v>
      </c>
      <c r="Y40" s="2" t="s">
        <v>170</v>
      </c>
      <c r="Z40" s="4" t="s">
        <v>173</v>
      </c>
      <c r="AA40" s="2" t="str">
        <f>'[2]Reporte de Formatos'!$O$8</f>
        <v xml:space="preserve">Administración, Finanzas y Recursos Humanos, COMUNICACIÓN SOCIAL y Sistemas Informaticos </v>
      </c>
      <c r="AB40" s="3">
        <f t="shared" si="2"/>
        <v>43465</v>
      </c>
      <c r="AC40" s="3">
        <f t="shared" si="3"/>
        <v>43465</v>
      </c>
      <c r="AD40" s="2" t="s">
        <v>170</v>
      </c>
    </row>
    <row r="41" spans="1:30" x14ac:dyDescent="0.25">
      <c r="A41" s="2">
        <v>2018</v>
      </c>
      <c r="B41" s="3">
        <f t="shared" si="0"/>
        <v>43374</v>
      </c>
      <c r="C41" s="3">
        <f t="shared" si="1"/>
        <v>43465</v>
      </c>
      <c r="D41" s="2">
        <v>1</v>
      </c>
      <c r="E41" t="str">
        <f>'[1]Reporte de Formatos'!F41</f>
        <v>Ayudante General</v>
      </c>
      <c r="F41" t="str">
        <f>'[2]Reporte de Formatos'!F41</f>
        <v xml:space="preserve"> Esteban </v>
      </c>
      <c r="G41" t="str">
        <f>'[2]Reporte de Formatos'!G41</f>
        <v>González</v>
      </c>
      <c r="H41" t="str">
        <f>'[2]Reporte de Formatos'!H41</f>
        <v>N/A</v>
      </c>
      <c r="I41" t="str">
        <f>'[1]Reporte de Formatos'!G41</f>
        <v>Operativo</v>
      </c>
      <c r="J41" s="3">
        <v>39695</v>
      </c>
      <c r="K41" s="2" t="s">
        <v>80</v>
      </c>
      <c r="L41" s="2" t="s">
        <v>159</v>
      </c>
      <c r="M41" s="2">
        <v>12</v>
      </c>
      <c r="N41" s="5" t="s">
        <v>170</v>
      </c>
      <c r="O41" s="2" t="s">
        <v>118</v>
      </c>
      <c r="P41" s="2" t="s">
        <v>171</v>
      </c>
      <c r="Q41" s="2">
        <v>11029</v>
      </c>
      <c r="R41" s="2" t="s">
        <v>172</v>
      </c>
      <c r="S41" s="2">
        <v>11029</v>
      </c>
      <c r="T41" s="2" t="s">
        <v>172</v>
      </c>
      <c r="U41" s="2">
        <v>11</v>
      </c>
      <c r="V41" s="2" t="s">
        <v>142</v>
      </c>
      <c r="W41" s="2">
        <v>37850</v>
      </c>
      <c r="X41" s="2" t="str">
        <f>[3]Tabla_415089!$Q$4</f>
        <v>52-418-684-0197</v>
      </c>
      <c r="Y41" s="2" t="s">
        <v>170</v>
      </c>
      <c r="Z41" s="4" t="s">
        <v>173</v>
      </c>
      <c r="AA41" s="2" t="str">
        <f>'[2]Reporte de Formatos'!$O$8</f>
        <v xml:space="preserve">Administración, Finanzas y Recursos Humanos, COMUNICACIÓN SOCIAL y Sistemas Informaticos </v>
      </c>
      <c r="AB41" s="3">
        <f t="shared" si="2"/>
        <v>43465</v>
      </c>
      <c r="AC41" s="3">
        <f t="shared" si="3"/>
        <v>43465</v>
      </c>
      <c r="AD41" s="2" t="s">
        <v>170</v>
      </c>
    </row>
    <row r="42" spans="1:30" x14ac:dyDescent="0.25">
      <c r="A42" s="2">
        <v>2018</v>
      </c>
      <c r="B42" s="3">
        <f t="shared" si="0"/>
        <v>43374</v>
      </c>
      <c r="C42" s="3">
        <f t="shared" si="1"/>
        <v>43465</v>
      </c>
      <c r="D42" s="2">
        <v>1</v>
      </c>
      <c r="E42" t="str">
        <f>'[1]Reporte de Formatos'!F42</f>
        <v>Ayudante General</v>
      </c>
      <c r="F42" t="str">
        <f>'[2]Reporte de Formatos'!F42</f>
        <v xml:space="preserve">Blanca Karina  </v>
      </c>
      <c r="G42" t="str">
        <f>'[2]Reporte de Formatos'!G42</f>
        <v>Torres</v>
      </c>
      <c r="H42" t="str">
        <f>'[2]Reporte de Formatos'!H42</f>
        <v>González</v>
      </c>
      <c r="I42" t="str">
        <f>'[1]Reporte de Formatos'!G42</f>
        <v>Operativo</v>
      </c>
      <c r="J42" s="3">
        <v>42738</v>
      </c>
      <c r="K42" s="2" t="s">
        <v>80</v>
      </c>
      <c r="L42" s="2" t="s">
        <v>159</v>
      </c>
      <c r="M42" s="2">
        <v>12</v>
      </c>
      <c r="N42" s="5" t="s">
        <v>170</v>
      </c>
      <c r="O42" s="2" t="s">
        <v>118</v>
      </c>
      <c r="P42" s="2" t="s">
        <v>171</v>
      </c>
      <c r="Q42" s="2">
        <v>11029</v>
      </c>
      <c r="R42" s="2" t="s">
        <v>172</v>
      </c>
      <c r="S42" s="2">
        <v>11029</v>
      </c>
      <c r="T42" s="2" t="s">
        <v>172</v>
      </c>
      <c r="U42" s="2">
        <v>11</v>
      </c>
      <c r="V42" s="2" t="s">
        <v>142</v>
      </c>
      <c r="W42" s="2">
        <v>37850</v>
      </c>
      <c r="X42" s="2" t="str">
        <f>[3]Tabla_415089!$Q$4</f>
        <v>52-418-684-0197</v>
      </c>
      <c r="Y42" s="2" t="s">
        <v>170</v>
      </c>
      <c r="Z42" s="4" t="s">
        <v>173</v>
      </c>
      <c r="AA42" s="2" t="str">
        <f>'[2]Reporte de Formatos'!$O$8</f>
        <v xml:space="preserve">Administración, Finanzas y Recursos Humanos, COMUNICACIÓN SOCIAL y Sistemas Informaticos </v>
      </c>
      <c r="AB42" s="3">
        <f t="shared" si="2"/>
        <v>43465</v>
      </c>
      <c r="AC42" s="3">
        <f t="shared" si="3"/>
        <v>43465</v>
      </c>
      <c r="AD42" s="2" t="s">
        <v>170</v>
      </c>
    </row>
    <row r="43" spans="1:30" x14ac:dyDescent="0.25">
      <c r="A43" s="2">
        <v>2018</v>
      </c>
      <c r="B43" s="3">
        <f t="shared" si="0"/>
        <v>43374</v>
      </c>
      <c r="C43" s="3">
        <f t="shared" si="1"/>
        <v>43465</v>
      </c>
      <c r="D43" s="2">
        <v>1</v>
      </c>
      <c r="E43" t="str">
        <f>'[1]Reporte de Formatos'!F43</f>
        <v>Ayudante General</v>
      </c>
      <c r="F43" t="str">
        <f>'[2]Reporte de Formatos'!F43</f>
        <v xml:space="preserve">C. Abelardo </v>
      </c>
      <c r="G43" t="str">
        <f>'[2]Reporte de Formatos'!G43</f>
        <v>Martínez</v>
      </c>
      <c r="H43" t="str">
        <f>'[2]Reporte de Formatos'!H43</f>
        <v>N/A</v>
      </c>
      <c r="I43" t="str">
        <f>'[1]Reporte de Formatos'!G43</f>
        <v>Operativo</v>
      </c>
      <c r="J43" s="3">
        <v>41506</v>
      </c>
      <c r="K43" s="2" t="s">
        <v>80</v>
      </c>
      <c r="L43" s="2" t="s">
        <v>159</v>
      </c>
      <c r="M43" s="2">
        <v>12</v>
      </c>
      <c r="N43" s="5" t="s">
        <v>170</v>
      </c>
      <c r="O43" s="2" t="s">
        <v>118</v>
      </c>
      <c r="P43" s="2" t="s">
        <v>171</v>
      </c>
      <c r="Q43" s="2">
        <v>11029</v>
      </c>
      <c r="R43" s="2" t="s">
        <v>172</v>
      </c>
      <c r="S43" s="2">
        <v>11029</v>
      </c>
      <c r="T43" s="2" t="s">
        <v>172</v>
      </c>
      <c r="U43" s="2">
        <v>11</v>
      </c>
      <c r="V43" s="2" t="s">
        <v>142</v>
      </c>
      <c r="W43" s="2">
        <v>37850</v>
      </c>
      <c r="X43" s="2" t="str">
        <f>[3]Tabla_415089!$Q$4</f>
        <v>52-418-684-0197</v>
      </c>
      <c r="Y43" s="2" t="s">
        <v>170</v>
      </c>
      <c r="Z43" s="4" t="s">
        <v>173</v>
      </c>
      <c r="AA43" s="2" t="str">
        <f>'[2]Reporte de Formatos'!$O$8</f>
        <v xml:space="preserve">Administración, Finanzas y Recursos Humanos, COMUNICACIÓN SOCIAL y Sistemas Informaticos </v>
      </c>
      <c r="AB43" s="3">
        <f t="shared" si="2"/>
        <v>43465</v>
      </c>
      <c r="AC43" s="3">
        <f t="shared" si="3"/>
        <v>43465</v>
      </c>
      <c r="AD43" s="2" t="s">
        <v>170</v>
      </c>
    </row>
    <row r="44" spans="1:30" x14ac:dyDescent="0.25">
      <c r="A44" s="2">
        <v>2018</v>
      </c>
      <c r="B44" s="3">
        <f t="shared" si="0"/>
        <v>43374</v>
      </c>
      <c r="C44" s="3">
        <f t="shared" si="1"/>
        <v>43465</v>
      </c>
      <c r="D44" s="2">
        <v>1</v>
      </c>
      <c r="E44" t="str">
        <f>'[1]Reporte de Formatos'!F44</f>
        <v>Ayudante General</v>
      </c>
      <c r="F44" t="str">
        <f>'[2]Reporte de Formatos'!F44</f>
        <v xml:space="preserve">C. Pedro   </v>
      </c>
      <c r="G44" t="str">
        <f>'[2]Reporte de Formatos'!G44</f>
        <v>Rosas</v>
      </c>
      <c r="H44" t="str">
        <f>'[2]Reporte de Formatos'!H44</f>
        <v>Rocha</v>
      </c>
      <c r="I44" t="str">
        <f>'[1]Reporte de Formatos'!G44</f>
        <v>Operativo</v>
      </c>
      <c r="J44" s="3">
        <v>41730</v>
      </c>
      <c r="K44" s="2" t="s">
        <v>80</v>
      </c>
      <c r="L44" s="2" t="s">
        <v>159</v>
      </c>
      <c r="M44" s="2">
        <v>12</v>
      </c>
      <c r="N44" s="5" t="s">
        <v>170</v>
      </c>
      <c r="O44" s="2" t="s">
        <v>118</v>
      </c>
      <c r="P44" s="2" t="s">
        <v>171</v>
      </c>
      <c r="Q44" s="2">
        <v>11029</v>
      </c>
      <c r="R44" s="2" t="s">
        <v>172</v>
      </c>
      <c r="S44" s="2">
        <v>11029</v>
      </c>
      <c r="T44" s="2" t="s">
        <v>172</v>
      </c>
      <c r="U44" s="2">
        <v>11</v>
      </c>
      <c r="V44" s="2" t="s">
        <v>142</v>
      </c>
      <c r="W44" s="2">
        <v>37850</v>
      </c>
      <c r="X44" s="2" t="str">
        <f>[3]Tabla_415089!$Q$4</f>
        <v>52-418-684-0197</v>
      </c>
      <c r="Y44" s="2" t="s">
        <v>170</v>
      </c>
      <c r="Z44" s="4" t="s">
        <v>173</v>
      </c>
      <c r="AA44" s="2" t="str">
        <f>'[2]Reporte de Formatos'!$O$8</f>
        <v xml:space="preserve">Administración, Finanzas y Recursos Humanos, COMUNICACIÓN SOCIAL y Sistemas Informaticos </v>
      </c>
      <c r="AB44" s="3">
        <f t="shared" si="2"/>
        <v>43465</v>
      </c>
      <c r="AC44" s="3">
        <f t="shared" si="3"/>
        <v>43465</v>
      </c>
      <c r="AD44" s="2" t="s">
        <v>170</v>
      </c>
    </row>
    <row r="45" spans="1:30" x14ac:dyDescent="0.25">
      <c r="A45" s="2">
        <v>2018</v>
      </c>
      <c r="B45" s="3">
        <f t="shared" si="0"/>
        <v>43374</v>
      </c>
      <c r="C45" s="3">
        <f t="shared" si="1"/>
        <v>43465</v>
      </c>
      <c r="D45" s="2">
        <v>1</v>
      </c>
      <c r="E45" t="str">
        <f>'[1]Reporte de Formatos'!F45</f>
        <v>Ayudante General</v>
      </c>
      <c r="F45" t="str">
        <f>'[2]Reporte de Formatos'!F45</f>
        <v xml:space="preserve">c. Juan Miguel  </v>
      </c>
      <c r="G45" t="str">
        <f>'[2]Reporte de Formatos'!G45</f>
        <v>González</v>
      </c>
      <c r="H45" t="str">
        <f>'[2]Reporte de Formatos'!H45</f>
        <v xml:space="preserve"> Padrón</v>
      </c>
      <c r="I45" t="str">
        <f>'[1]Reporte de Formatos'!G45</f>
        <v>Operativo</v>
      </c>
      <c r="J45" s="3">
        <v>41487</v>
      </c>
      <c r="K45" s="2" t="s">
        <v>80</v>
      </c>
      <c r="L45" s="2" t="s">
        <v>159</v>
      </c>
      <c r="M45" s="2">
        <v>12</v>
      </c>
      <c r="N45" s="5" t="s">
        <v>170</v>
      </c>
      <c r="O45" s="2" t="s">
        <v>118</v>
      </c>
      <c r="P45" s="2" t="s">
        <v>171</v>
      </c>
      <c r="Q45" s="2">
        <v>11029</v>
      </c>
      <c r="R45" s="2" t="s">
        <v>172</v>
      </c>
      <c r="S45" s="2">
        <v>11029</v>
      </c>
      <c r="T45" s="2" t="s">
        <v>172</v>
      </c>
      <c r="U45" s="2">
        <v>11</v>
      </c>
      <c r="V45" s="2" t="s">
        <v>142</v>
      </c>
      <c r="W45" s="2">
        <v>37850</v>
      </c>
      <c r="X45" s="2" t="str">
        <f>[3]Tabla_415089!$Q$4</f>
        <v>52-418-684-0197</v>
      </c>
      <c r="Y45" s="2" t="s">
        <v>170</v>
      </c>
      <c r="Z45" s="4" t="s">
        <v>173</v>
      </c>
      <c r="AA45" s="2" t="str">
        <f>'[2]Reporte de Formatos'!$O$8</f>
        <v xml:space="preserve">Administración, Finanzas y Recursos Humanos, COMUNICACIÓN SOCIAL y Sistemas Informaticos </v>
      </c>
      <c r="AB45" s="3">
        <f t="shared" si="2"/>
        <v>43465</v>
      </c>
      <c r="AC45" s="3">
        <f t="shared" si="3"/>
        <v>43465</v>
      </c>
      <c r="AD45" s="2" t="s">
        <v>170</v>
      </c>
    </row>
    <row r="46" spans="1:30" x14ac:dyDescent="0.25">
      <c r="A46" s="2">
        <v>2018</v>
      </c>
      <c r="B46" s="3">
        <f t="shared" si="0"/>
        <v>43374</v>
      </c>
      <c r="C46" s="3">
        <f t="shared" si="1"/>
        <v>43465</v>
      </c>
      <c r="D46" s="2">
        <v>1</v>
      </c>
      <c r="E46" t="str">
        <f>'[1]Reporte de Formatos'!F46</f>
        <v>Ayudante General</v>
      </c>
      <c r="F46" t="str">
        <f>'[2]Reporte de Formatos'!F46</f>
        <v xml:space="preserve">c. J. Jesús  </v>
      </c>
      <c r="G46" t="str">
        <f>'[2]Reporte de Formatos'!G46</f>
        <v>Meléndez</v>
      </c>
      <c r="H46" t="str">
        <f>'[2]Reporte de Formatos'!H46</f>
        <v xml:space="preserve">Leyva </v>
      </c>
      <c r="I46" t="str">
        <f>'[1]Reporte de Formatos'!G46</f>
        <v>Operativo</v>
      </c>
      <c r="J46" s="3">
        <v>40739</v>
      </c>
      <c r="K46" s="2" t="s">
        <v>80</v>
      </c>
      <c r="L46" s="2" t="s">
        <v>159</v>
      </c>
      <c r="M46" s="2">
        <v>12</v>
      </c>
      <c r="N46" s="5" t="s">
        <v>170</v>
      </c>
      <c r="O46" s="2" t="s">
        <v>118</v>
      </c>
      <c r="P46" s="2" t="s">
        <v>171</v>
      </c>
      <c r="Q46" s="2">
        <v>11029</v>
      </c>
      <c r="R46" s="2" t="s">
        <v>172</v>
      </c>
      <c r="S46" s="2">
        <v>11029</v>
      </c>
      <c r="T46" s="2" t="s">
        <v>172</v>
      </c>
      <c r="U46" s="2">
        <v>11</v>
      </c>
      <c r="V46" s="2" t="s">
        <v>142</v>
      </c>
      <c r="W46" s="2">
        <v>37850</v>
      </c>
      <c r="X46" s="2" t="str">
        <f>[3]Tabla_415089!$Q$4</f>
        <v>52-418-684-0197</v>
      </c>
      <c r="Y46" s="2" t="s">
        <v>170</v>
      </c>
      <c r="Z46" s="4" t="s">
        <v>173</v>
      </c>
      <c r="AA46" s="2" t="str">
        <f>'[2]Reporte de Formatos'!$O$8</f>
        <v xml:space="preserve">Administración, Finanzas y Recursos Humanos, COMUNICACIÓN SOCIAL y Sistemas Informaticos </v>
      </c>
      <c r="AB46" s="3">
        <f t="shared" si="2"/>
        <v>43465</v>
      </c>
      <c r="AC46" s="3">
        <f t="shared" si="3"/>
        <v>43465</v>
      </c>
      <c r="AD46" s="2" t="s">
        <v>170</v>
      </c>
    </row>
    <row r="47" spans="1:30" x14ac:dyDescent="0.25">
      <c r="A47" s="6">
        <v>2018</v>
      </c>
      <c r="B47" s="3">
        <f t="shared" si="0"/>
        <v>43374</v>
      </c>
      <c r="C47" s="3">
        <f t="shared" si="1"/>
        <v>43465</v>
      </c>
      <c r="D47">
        <v>1</v>
      </c>
      <c r="E47" s="6" t="str">
        <f>'[1]Reporte de Formatos'!F47</f>
        <v>Ayudante General</v>
      </c>
      <c r="F47" t="str">
        <f>'[2]Reporte de Formatos'!F47</f>
        <v>Roberto</v>
      </c>
      <c r="G47" t="str">
        <f>'[2]Reporte de Formatos'!G47</f>
        <v xml:space="preserve">Balderas </v>
      </c>
      <c r="H47" t="str">
        <f>'[2]Reporte de Formatos'!H47</f>
        <v>Hernandez</v>
      </c>
      <c r="I47" s="6" t="str">
        <f>'[1]Reporte de Formatos'!G47</f>
        <v>Operativo</v>
      </c>
      <c r="J47" s="3">
        <v>43325</v>
      </c>
      <c r="K47" t="s">
        <v>80</v>
      </c>
      <c r="L47" s="6" t="s">
        <v>159</v>
      </c>
      <c r="M47">
        <v>12</v>
      </c>
      <c r="N47" s="6" t="s">
        <v>170</v>
      </c>
      <c r="O47" s="6" t="s">
        <v>118</v>
      </c>
      <c r="P47" s="6" t="s">
        <v>171</v>
      </c>
      <c r="Q47" s="6">
        <v>11029</v>
      </c>
      <c r="R47" s="6" t="s">
        <v>172</v>
      </c>
      <c r="S47" s="6">
        <v>11029</v>
      </c>
      <c r="T47" s="6" t="s">
        <v>172</v>
      </c>
      <c r="U47">
        <v>11</v>
      </c>
      <c r="V47" s="6" t="s">
        <v>142</v>
      </c>
      <c r="W47" s="6">
        <v>37850</v>
      </c>
      <c r="X47" s="6" t="str">
        <f>[3]Tabla_415089!$Q$4</f>
        <v>52-418-684-0197</v>
      </c>
      <c r="Y47" s="6" t="s">
        <v>170</v>
      </c>
      <c r="Z47" s="4" t="s">
        <v>173</v>
      </c>
      <c r="AA47" s="6" t="str">
        <f>'[2]Reporte de Formatos'!$O$8</f>
        <v xml:space="preserve">Administración, Finanzas y Recursos Humanos, COMUNICACIÓN SOCIAL y Sistemas Informaticos </v>
      </c>
      <c r="AB47" s="3">
        <f t="shared" si="2"/>
        <v>43465</v>
      </c>
      <c r="AC47" s="3">
        <f t="shared" si="3"/>
        <v>43465</v>
      </c>
      <c r="AD47" s="6" t="s">
        <v>170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2018-12-13T20:59:24Z</dcterms:created>
  <dcterms:modified xsi:type="dcterms:W3CDTF">2019-01-17T19:31:52Z</dcterms:modified>
</cp:coreProperties>
</file>