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A42" i="91"/>
  <c r="AB41"/>
  <c r="F42"/>
  <c r="M41"/>
  <c r="AG41" s="1"/>
  <c r="M28" l="1"/>
  <c r="M29"/>
  <c r="AG29" s="1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AG22" s="1"/>
  <c r="M23"/>
  <c r="AG23" s="1"/>
  <c r="M24"/>
  <c r="AG24" s="1"/>
  <c r="M20"/>
  <c r="AG20" s="1"/>
  <c r="M21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2" l="1"/>
  <c r="Z42"/>
  <c r="AG17"/>
  <c r="M14"/>
  <c r="AG14" s="1"/>
  <c r="AB13"/>
  <c r="AB14"/>
  <c r="AB15"/>
  <c r="AB16"/>
  <c r="AB17"/>
  <c r="AB18"/>
  <c r="AB12"/>
  <c r="AB42" s="1"/>
  <c r="AD36"/>
  <c r="H37"/>
  <c r="O37"/>
  <c r="P37" s="1"/>
  <c r="H35"/>
  <c r="O35"/>
  <c r="P35" s="1"/>
  <c r="W35" s="1"/>
  <c r="H34"/>
  <c r="O34"/>
  <c r="H33"/>
  <c r="O33"/>
  <c r="P33" s="1"/>
  <c r="S33" s="1"/>
  <c r="D21" i="94"/>
  <c r="H40" i="91"/>
  <c r="O40"/>
  <c r="AE36"/>
  <c r="D18" i="93"/>
  <c r="H31" i="91"/>
  <c r="O31"/>
  <c r="AG30"/>
  <c r="H30"/>
  <c r="O30"/>
  <c r="H29"/>
  <c r="O29"/>
  <c r="H26"/>
  <c r="O26"/>
  <c r="P26" s="1"/>
  <c r="Q26" s="1"/>
  <c r="AG28"/>
  <c r="H28"/>
  <c r="O28"/>
  <c r="H27"/>
  <c r="O27"/>
  <c r="L42"/>
  <c r="O20"/>
  <c r="H20"/>
  <c r="P20" s="1"/>
  <c r="O12"/>
  <c r="M12"/>
  <c r="M15"/>
  <c r="AG15" s="1"/>
  <c r="M13"/>
  <c r="AG13" s="1"/>
  <c r="AC36"/>
  <c r="N42"/>
  <c r="A13"/>
  <c r="A14" s="1"/>
  <c r="A15" s="1"/>
  <c r="A16" s="1"/>
  <c r="A17" s="1"/>
  <c r="A18" s="1"/>
  <c r="A19" s="1"/>
  <c r="A20" s="1"/>
  <c r="A21" s="1"/>
  <c r="A22" s="1"/>
  <c r="O25"/>
  <c r="H25"/>
  <c r="H24"/>
  <c r="O24"/>
  <c r="P24" s="1"/>
  <c r="U24" s="1"/>
  <c r="H23"/>
  <c r="O23"/>
  <c r="H22"/>
  <c r="O22"/>
  <c r="P22" s="1"/>
  <c r="AG21"/>
  <c r="H21"/>
  <c r="O21"/>
  <c r="M19"/>
  <c r="AG19" s="1"/>
  <c r="H19"/>
  <c r="O19"/>
  <c r="M18"/>
  <c r="AG18" s="1"/>
  <c r="H18"/>
  <c r="O18"/>
  <c r="H17"/>
  <c r="M16"/>
  <c r="AG16"/>
  <c r="H16"/>
  <c r="E16"/>
  <c r="O16" s="1"/>
  <c r="H15"/>
  <c r="O15"/>
  <c r="P15" s="1"/>
  <c r="H14"/>
  <c r="O14"/>
  <c r="H13"/>
  <c r="O13"/>
  <c r="K42"/>
  <c r="G42"/>
  <c r="I42"/>
  <c r="J42"/>
  <c r="H12"/>
  <c r="A25"/>
  <c r="A26" s="1"/>
  <c r="A28"/>
  <c r="A29" s="1"/>
  <c r="A30" s="1"/>
  <c r="A31" s="1"/>
  <c r="O17"/>
  <c r="AG12" l="1"/>
  <c r="AG42" s="1"/>
  <c r="M42"/>
  <c r="P17"/>
  <c r="H42"/>
  <c r="P13"/>
  <c r="Q13" s="1"/>
  <c r="P25"/>
  <c r="S25" s="1"/>
  <c r="P27"/>
  <c r="P40"/>
  <c r="U40" s="1"/>
  <c r="P21"/>
  <c r="U21" s="1"/>
  <c r="P30"/>
  <c r="U30" s="1"/>
  <c r="P14"/>
  <c r="U14" s="1"/>
  <c r="P16"/>
  <c r="W16" s="1"/>
  <c r="P19"/>
  <c r="Q19" s="1"/>
  <c r="P23"/>
  <c r="Q23" s="1"/>
  <c r="R23" s="1"/>
  <c r="P28"/>
  <c r="Q28" s="1"/>
  <c r="R28" s="1"/>
  <c r="P34"/>
  <c r="S34" s="1"/>
  <c r="P18"/>
  <c r="W18" s="1"/>
  <c r="P12"/>
  <c r="S12" s="1"/>
  <c r="S42" s="1"/>
  <c r="P29"/>
  <c r="S29" s="1"/>
  <c r="U25"/>
  <c r="W40"/>
  <c r="W25"/>
  <c r="U29"/>
  <c r="Q25"/>
  <c r="R25" s="1"/>
  <c r="T25" s="1"/>
  <c r="Q24"/>
  <c r="R24" s="1"/>
  <c r="U27"/>
  <c r="S27"/>
  <c r="W27"/>
  <c r="Q27"/>
  <c r="R27" s="1"/>
  <c r="S23"/>
  <c r="U23"/>
  <c r="S21"/>
  <c r="S24"/>
  <c r="W24"/>
  <c r="Q20"/>
  <c r="R20" s="1"/>
  <c r="S26"/>
  <c r="W26"/>
  <c r="S37"/>
  <c r="W37"/>
  <c r="U37"/>
  <c r="Q37"/>
  <c r="R37" s="1"/>
  <c r="W22"/>
  <c r="Q22"/>
  <c r="R22" s="1"/>
  <c r="S22"/>
  <c r="R19"/>
  <c r="W20"/>
  <c r="U26"/>
  <c r="U34"/>
  <c r="U22"/>
  <c r="S19"/>
  <c r="S20"/>
  <c r="S30"/>
  <c r="Q40"/>
  <c r="R40" s="1"/>
  <c r="U33"/>
  <c r="Q33"/>
  <c r="R33" s="1"/>
  <c r="T33" s="1"/>
  <c r="W33"/>
  <c r="W19"/>
  <c r="U20"/>
  <c r="R26"/>
  <c r="Q30"/>
  <c r="R30" s="1"/>
  <c r="S40"/>
  <c r="U35"/>
  <c r="S35"/>
  <c r="Q35"/>
  <c r="R35" s="1"/>
  <c r="Q18"/>
  <c r="R18" s="1"/>
  <c r="U18"/>
  <c r="S18"/>
  <c r="U17"/>
  <c r="W17"/>
  <c r="S17"/>
  <c r="Q17"/>
  <c r="R17" s="1"/>
  <c r="Q15"/>
  <c r="R15" s="1"/>
  <c r="W15"/>
  <c r="U15"/>
  <c r="S15"/>
  <c r="W14"/>
  <c r="R13"/>
  <c r="U13"/>
  <c r="W13"/>
  <c r="S13"/>
  <c r="W12"/>
  <c r="W42" s="1"/>
  <c r="Q12"/>
  <c r="Q42" s="1"/>
  <c r="P31"/>
  <c r="O42"/>
  <c r="U12" l="1"/>
  <c r="U42" s="1"/>
  <c r="W23"/>
  <c r="S14"/>
  <c r="W30"/>
  <c r="U19"/>
  <c r="Q29"/>
  <c r="R29" s="1"/>
  <c r="W34"/>
  <c r="Q21"/>
  <c r="R21" s="1"/>
  <c r="T21" s="1"/>
  <c r="V21" s="1"/>
  <c r="S16"/>
  <c r="Q14"/>
  <c r="R14" s="1"/>
  <c r="Q16"/>
  <c r="R16" s="1"/>
  <c r="T16" s="1"/>
  <c r="W28"/>
  <c r="U28"/>
  <c r="Q34"/>
  <c r="R34" s="1"/>
  <c r="T34" s="1"/>
  <c r="V34" s="1"/>
  <c r="S28"/>
  <c r="T28" s="1"/>
  <c r="V28" s="1"/>
  <c r="W21"/>
  <c r="W29"/>
  <c r="U16"/>
  <c r="T40"/>
  <c r="V40" s="1"/>
  <c r="X40" s="1"/>
  <c r="T22"/>
  <c r="V22" s="1"/>
  <c r="X22" s="1"/>
  <c r="V25"/>
  <c r="T19"/>
  <c r="V19" s="1"/>
  <c r="X19" s="1"/>
  <c r="T30"/>
  <c r="V30" s="1"/>
  <c r="V33"/>
  <c r="X33" s="1"/>
  <c r="T29"/>
  <c r="V29" s="1"/>
  <c r="X29" s="1"/>
  <c r="T27"/>
  <c r="V27" s="1"/>
  <c r="X27" s="1"/>
  <c r="T17"/>
  <c r="V17" s="1"/>
  <c r="X17" s="1"/>
  <c r="X25"/>
  <c r="T35"/>
  <c r="T23"/>
  <c r="V23" s="1"/>
  <c r="X23" s="1"/>
  <c r="V35"/>
  <c r="X35" s="1"/>
  <c r="T37"/>
  <c r="V37" s="1"/>
  <c r="X37" s="1"/>
  <c r="T24"/>
  <c r="V24" s="1"/>
  <c r="X24" s="1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2"/>
  <c r="W31"/>
  <c r="V16" l="1"/>
  <c r="X16" s="1"/>
  <c r="X21"/>
  <c r="X30"/>
  <c r="X28"/>
  <c r="X34"/>
  <c r="T14"/>
  <c r="V14" s="1"/>
  <c r="X14" s="1"/>
  <c r="T12"/>
  <c r="R42"/>
  <c r="T31"/>
  <c r="V31" s="1"/>
  <c r="X31" s="1"/>
  <c r="V12" l="1"/>
  <c r="T42"/>
  <c r="X12" l="1"/>
  <c r="X42" s="1"/>
  <c r="V42"/>
</calcChain>
</file>

<file path=xl/sharedStrings.xml><?xml version="1.0" encoding="utf-8"?>
<sst xmlns="http://schemas.openxmlformats.org/spreadsheetml/2006/main" count="146" uniqueCount="110">
  <si>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</si>
  <si>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</si>
  <si>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</si>
  <si>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</si>
  <si>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</si>
  <si>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</si>
  <si>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</si>
  <si>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</si>
  <si>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</si>
  <si>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</si>
  <si>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</si>
  <si>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</si>
  <si>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</si>
  <si>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</si>
  <si>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</si>
  <si>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</si>
  <si>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</si>
  <si>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</si>
  <si>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</si>
  <si>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</si>
  <si>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</si>
  <si>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</si>
  <si>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</si>
  <si>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</si>
  <si>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</si>
  <si>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</si>
  <si>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</si>
  <si>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</si>
  <si>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</si>
  <si>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</si>
  <si>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</si>
  <si>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</si>
  <si>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</si>
  <si>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</si>
  <si>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</si>
  <si>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</si>
  <si>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</si>
  <si>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</si>
  <si>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</si>
  <si>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</si>
  <si>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</si>
  <si>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</si>
  <si>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</si>
  <si>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</si>
  <si>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</si>
  <si>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</si>
  <si>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</si>
  <si>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</si>
  <si>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</si>
  <si>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</si>
  <si>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</si>
  <si>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</si>
  <si>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</si>
  <si>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</si>
  <si>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</si>
  <si>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</si>
  <si>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</si>
  <si>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</si>
  <si>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</si>
  <si>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</si>
  <si>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</si>
  <si>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</si>
  <si>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</si>
  <si>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</si>
  <si>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</si>
  <si>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</si>
  <si>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</si>
  <si>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</si>
  <si>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</si>
  <si>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</si>
  <si>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</si>
  <si>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</si>
  <si>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</si>
  <si>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</si>
  <si>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</si>
  <si>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</si>
  <si>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</si>
  <si>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</si>
  <si>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</si>
  <si>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</si>
  <si>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</si>
  <si>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</si>
  <si>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</si>
  <si>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</si>
  <si>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</si>
  <si>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</si>
  <si>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</si>
  <si>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HUGO ALEJANDRO PRECIADO GOMES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</si>
  <si>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</si>
  <si>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</si>
  <si>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</si>
  <si>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</si>
  <si>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</si>
  <si>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</si>
  <si>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</si>
  <si>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</si>
  <si>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</si>
  <si>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</si>
  <si>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JULIO CESAR GARCIA  RODRIGUEZ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</si>
  <si>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</si>
  <si>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</si>
  <si>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</si>
  <si>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</si>
  <si>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</si>
  <si>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</si>
  <si>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</si>
  <si>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</si>
  <si>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DILAN ALEXANDER SILVA CAMPOS</t>
  </si>
  <si>
    <t>SILVIA REMEDIOS SANTANA GONZALEZ</t>
  </si>
  <si>
    <t>NOMINA SEGURIDAD PUBLICA DEL 1 AL 15  DE JULIO 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</si>
</sst>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B050"/>
      <name val="Arial Black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7F7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0" borderId="3" xfId="0" applyNumberFormat="1" applyFont="1" applyBorder="1" applyAlignment="1" applyProtection="1">
      <alignment vertical="center"/>
    </xf>
    <xf numFmtId="0" fontId="14" fillId="0" borderId="3" xfId="3" applyNumberFormat="1" applyFont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Border="1" applyAlignment="1" applyProtection="1">
      <alignment horizontal="center"/>
    </xf>
    <xf numFmtId="0" fontId="14" fillId="0" borderId="3" xfId="0" applyNumberFormat="1" applyFont="1" applyBorder="1" applyAlignment="1" applyProtection="1">
      <alignment horizontal="center"/>
    </xf>
    <xf numFmtId="0" fontId="15" fillId="0" borderId="4" xfId="0" applyFont="1" applyBorder="1" applyProtection="1"/>
    <xf numFmtId="0" fontId="8" fillId="3" borderId="3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44" fontId="9" fillId="3" borderId="3" xfId="3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77F799"/>
      <color rgb="FFCC0099"/>
      <color rgb="FF66CCFF"/>
      <color rgb="FF64E8FA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50"/>
  <sheetViews>
    <sheetView showGridLines="0" tabSelected="1" topLeftCell="A2" zoomScale="80" zoomScaleNormal="80" workbookViewId="0">
      <pane xSplit="1" ySplit="9" topLeftCell="B29" activePane="bottomRight" state="frozen"/>
      <selection activeCell="A2" sqref="A2"/>
      <selection pane="topRight" activeCell="B2" sqref="B2"/>
      <selection pane="bottomLeft" activeCell="A7" sqref="A7"/>
      <selection pane="bottomRight" activeCell="A42" sqref="A42:E42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09" t="s">
        <v>49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96"/>
      <c r="AI6" s="104" t="s">
        <v>93</v>
      </c>
      <c r="AJ6" s="95"/>
      <c r="AK6" s="97"/>
    </row>
    <row r="7" spans="1:37" ht="18">
      <c r="A7" s="111" t="s">
        <v>109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60"/>
      <c r="AI7" s="61"/>
      <c r="AJ7" s="61"/>
      <c r="AK7" s="98"/>
    </row>
    <row r="8" spans="1:37" ht="18">
      <c r="A8" s="105"/>
      <c r="B8" s="105"/>
      <c r="C8" s="105"/>
      <c r="D8" s="106" t="s">
        <v>15</v>
      </c>
      <c r="E8" s="106" t="s">
        <v>5</v>
      </c>
      <c r="F8" s="113" t="s">
        <v>1</v>
      </c>
      <c r="G8" s="113"/>
      <c r="H8" s="113"/>
      <c r="I8" s="113"/>
      <c r="J8" s="113"/>
      <c r="K8" s="113"/>
      <c r="L8" s="113"/>
      <c r="M8" s="113"/>
      <c r="N8" s="106"/>
      <c r="O8" s="106" t="s">
        <v>20</v>
      </c>
      <c r="P8" s="106"/>
      <c r="Q8" s="113" t="s">
        <v>7</v>
      </c>
      <c r="R8" s="113"/>
      <c r="S8" s="113"/>
      <c r="T8" s="113"/>
      <c r="U8" s="113"/>
      <c r="V8" s="113"/>
      <c r="W8" s="106" t="s">
        <v>27</v>
      </c>
      <c r="X8" s="106" t="s">
        <v>8</v>
      </c>
      <c r="Y8" s="106"/>
      <c r="Z8" s="106" t="s">
        <v>46</v>
      </c>
      <c r="AA8" s="113" t="s">
        <v>2</v>
      </c>
      <c r="AB8" s="113"/>
      <c r="AC8" s="107"/>
      <c r="AD8" s="107"/>
      <c r="AE8" s="107"/>
      <c r="AF8" s="107"/>
      <c r="AG8" s="108" t="s">
        <v>0</v>
      </c>
      <c r="AH8" s="60"/>
      <c r="AI8" s="61"/>
      <c r="AJ8" s="61"/>
      <c r="AK8" s="98"/>
    </row>
    <row r="9" spans="1:37" ht="18">
      <c r="A9" s="31" t="s">
        <v>92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7" t="s">
        <v>8</v>
      </c>
      <c r="AB9" s="31" t="s">
        <v>6</v>
      </c>
      <c r="AC9" s="37"/>
      <c r="AD9" s="37"/>
      <c r="AE9" s="37"/>
      <c r="AF9" s="37"/>
      <c r="AG9" s="94" t="s">
        <v>3</v>
      </c>
      <c r="AH9" s="116" t="s">
        <v>47</v>
      </c>
      <c r="AI9" s="116"/>
      <c r="AJ9" s="116"/>
      <c r="AK9" s="116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99</v>
      </c>
      <c r="Y10" s="33"/>
      <c r="Z10" s="31" t="s">
        <v>45</v>
      </c>
      <c r="AA10" s="117"/>
      <c r="AB10" s="31" t="s">
        <v>40</v>
      </c>
      <c r="AC10" s="38"/>
      <c r="AD10" s="37"/>
      <c r="AE10" s="38"/>
      <c r="AF10" s="39" t="s">
        <v>95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2"/>
      <c r="AI11" s="82"/>
      <c r="AJ11" s="82"/>
      <c r="AK11" s="82"/>
    </row>
    <row r="12" spans="1:37" s="25" customFormat="1" ht="28.5" customHeight="1">
      <c r="A12" s="45">
        <v>1</v>
      </c>
      <c r="B12" s="46" t="s">
        <v>84</v>
      </c>
      <c r="C12" s="73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100">
        <v>827039306</v>
      </c>
      <c r="AG12" s="81">
        <f t="shared" ref="AG12:AG20" si="12">M12-AA12</f>
        <v>9092.380000000001</v>
      </c>
      <c r="AH12" s="84"/>
      <c r="AI12" s="85"/>
      <c r="AJ12" s="85"/>
      <c r="AK12" s="86"/>
    </row>
    <row r="13" spans="1:37" s="26" customFormat="1" ht="26.25" customHeight="1">
      <c r="A13" s="50">
        <f>SUM(A12+1)</f>
        <v>2</v>
      </c>
      <c r="B13" s="46" t="s">
        <v>50</v>
      </c>
      <c r="C13" s="74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1" si="23">AA13</f>
        <v>458.36</v>
      </c>
      <c r="AC13" s="38"/>
      <c r="AD13" s="37"/>
      <c r="AE13" s="38"/>
      <c r="AF13" s="100">
        <v>827039268</v>
      </c>
      <c r="AG13" s="81">
        <f t="shared" si="12"/>
        <v>4523.6400000000003</v>
      </c>
      <c r="AH13" s="87"/>
      <c r="AI13" s="88"/>
      <c r="AJ13" s="88"/>
      <c r="AK13" s="80"/>
    </row>
    <row r="14" spans="1:37" s="26" customFormat="1" ht="27.75" customHeight="1">
      <c r="A14" s="50">
        <f t="shared" ref="A14:A31" si="24">SUM(A13+1)</f>
        <v>3</v>
      </c>
      <c r="B14" s="46" t="s">
        <v>87</v>
      </c>
      <c r="C14" s="74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100">
        <v>827039667</v>
      </c>
      <c r="AG14" s="81">
        <f t="shared" si="12"/>
        <v>6645.81</v>
      </c>
      <c r="AH14" s="87"/>
      <c r="AI14" s="88"/>
      <c r="AJ14" s="88"/>
      <c r="AK14" s="80"/>
    </row>
    <row r="15" spans="1:37" s="26" customFormat="1" ht="28.5" customHeight="1">
      <c r="A15" s="50">
        <f t="shared" si="24"/>
        <v>4</v>
      </c>
      <c r="B15" s="46" t="s">
        <v>52</v>
      </c>
      <c r="C15" s="74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101">
        <v>827039233</v>
      </c>
      <c r="AG15" s="81">
        <f t="shared" si="12"/>
        <v>4523.67</v>
      </c>
      <c r="AH15" s="87"/>
      <c r="AI15" s="88"/>
      <c r="AJ15" s="88"/>
      <c r="AK15" s="80"/>
    </row>
    <row r="16" spans="1:37" s="26" customFormat="1" ht="26.25" customHeight="1">
      <c r="A16" s="50">
        <f t="shared" si="24"/>
        <v>5</v>
      </c>
      <c r="B16" s="46" t="s">
        <v>53</v>
      </c>
      <c r="C16" s="74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100">
        <v>827039179</v>
      </c>
      <c r="AG16" s="81">
        <f t="shared" si="12"/>
        <v>4523.67</v>
      </c>
      <c r="AH16" s="87"/>
      <c r="AI16" s="88"/>
      <c r="AJ16" s="88"/>
      <c r="AK16" s="80"/>
    </row>
    <row r="17" spans="1:37" s="26" customFormat="1" ht="24.75" customHeight="1">
      <c r="A17" s="50">
        <f t="shared" si="24"/>
        <v>6</v>
      </c>
      <c r="B17" s="46" t="s">
        <v>54</v>
      </c>
      <c r="C17" s="74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100">
        <v>827039225</v>
      </c>
      <c r="AG17" s="81">
        <f t="shared" si="12"/>
        <v>5093.5200000000004</v>
      </c>
      <c r="AH17" s="87"/>
      <c r="AI17" s="88"/>
      <c r="AJ17" s="88"/>
      <c r="AK17" s="80"/>
    </row>
    <row r="18" spans="1:37" s="27" customFormat="1" ht="27" customHeight="1">
      <c r="A18" s="45">
        <f t="shared" si="24"/>
        <v>7</v>
      </c>
      <c r="B18" s="46" t="s">
        <v>55</v>
      </c>
      <c r="C18" s="75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100">
        <v>827039144</v>
      </c>
      <c r="AG18" s="81">
        <f t="shared" si="12"/>
        <v>4523.67</v>
      </c>
      <c r="AH18" s="76"/>
      <c r="AI18" s="77"/>
      <c r="AJ18" s="77"/>
      <c r="AK18" s="83"/>
    </row>
    <row r="19" spans="1:37" s="26" customFormat="1" ht="24" customHeight="1">
      <c r="A19" s="45">
        <f t="shared" si="24"/>
        <v>8</v>
      </c>
      <c r="B19" s="46" t="s">
        <v>56</v>
      </c>
      <c r="C19" s="74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100">
        <v>827041459</v>
      </c>
      <c r="AG19" s="81">
        <f t="shared" si="12"/>
        <v>4523.67</v>
      </c>
      <c r="AH19" s="87"/>
      <c r="AI19" s="88"/>
      <c r="AJ19" s="88"/>
      <c r="AK19" s="80"/>
    </row>
    <row r="20" spans="1:37" s="26" customFormat="1" ht="24.75" customHeight="1">
      <c r="A20" s="45">
        <f t="shared" si="24"/>
        <v>9</v>
      </c>
      <c r="B20" s="46" t="s">
        <v>57</v>
      </c>
      <c r="C20" s="74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101">
        <v>827041394</v>
      </c>
      <c r="AG20" s="81">
        <f t="shared" si="12"/>
        <v>6645.81</v>
      </c>
      <c r="AH20" s="87"/>
      <c r="AI20" s="88"/>
      <c r="AJ20" s="88"/>
      <c r="AK20" s="80"/>
    </row>
    <row r="21" spans="1:37" s="26" customFormat="1" ht="22.5" customHeight="1">
      <c r="A21" s="45">
        <f t="shared" si="24"/>
        <v>10</v>
      </c>
      <c r="B21" s="46" t="s">
        <v>58</v>
      </c>
      <c r="C21" s="74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100">
        <v>827039020</v>
      </c>
      <c r="AG21" s="81">
        <f>M21-AA21</f>
        <v>4523.67</v>
      </c>
      <c r="AH21" s="87"/>
      <c r="AI21" s="88"/>
      <c r="AJ21" s="88"/>
      <c r="AK21" s="80"/>
    </row>
    <row r="22" spans="1:37" s="26" customFormat="1" ht="25.5" customHeight="1">
      <c r="A22" s="45">
        <f t="shared" si="24"/>
        <v>11</v>
      </c>
      <c r="B22" s="46" t="s">
        <v>59</v>
      </c>
      <c r="C22" s="74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100">
        <v>827038946</v>
      </c>
      <c r="AG22" s="81">
        <f>M22-AA22</f>
        <v>5068.2900000000009</v>
      </c>
      <c r="AH22" s="87"/>
      <c r="AI22" s="88"/>
      <c r="AJ22" s="88"/>
      <c r="AK22" s="80"/>
    </row>
    <row r="23" spans="1:37" s="27" customFormat="1" ht="29.25" customHeight="1">
      <c r="A23" s="45">
        <v>12</v>
      </c>
      <c r="B23" s="46" t="s">
        <v>105</v>
      </c>
      <c r="C23" s="75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100">
        <v>828055348</v>
      </c>
      <c r="AG23" s="81">
        <f>M23-AA23</f>
        <v>4523.67</v>
      </c>
      <c r="AH23" s="76"/>
      <c r="AI23" s="77"/>
      <c r="AJ23" s="77"/>
      <c r="AK23" s="83"/>
    </row>
    <row r="24" spans="1:37" s="27" customFormat="1" ht="30.75" customHeight="1">
      <c r="A24" s="45">
        <v>13</v>
      </c>
      <c r="B24" s="46" t="s">
        <v>68</v>
      </c>
      <c r="C24" s="74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100">
        <v>827039136</v>
      </c>
      <c r="AG24" s="81">
        <f t="shared" ref="AG24:AG25" si="49">M24-AA24</f>
        <v>4523.67</v>
      </c>
      <c r="AH24" s="76"/>
      <c r="AI24" s="77"/>
      <c r="AJ24" s="77"/>
      <c r="AK24" s="83"/>
    </row>
    <row r="25" spans="1:37" s="26" customFormat="1" ht="27" customHeight="1">
      <c r="A25" s="45">
        <f t="shared" si="24"/>
        <v>14</v>
      </c>
      <c r="B25" s="46" t="s">
        <v>78</v>
      </c>
      <c r="C25" s="74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1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101">
        <v>827041297</v>
      </c>
      <c r="AG25" s="81">
        <f t="shared" si="49"/>
        <v>4523.67</v>
      </c>
      <c r="AH25" s="87"/>
      <c r="AI25" s="88"/>
      <c r="AJ25" s="88"/>
      <c r="AK25" s="80"/>
    </row>
    <row r="26" spans="1:37" s="27" customFormat="1" ht="32.25" customHeight="1">
      <c r="A26" s="45">
        <f t="shared" si="24"/>
        <v>15</v>
      </c>
      <c r="B26" s="46" t="s">
        <v>70</v>
      </c>
      <c r="C26" s="74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101">
        <v>827039322</v>
      </c>
      <c r="AG26" s="81">
        <f t="shared" ref="AG26:AG41" si="62">M26-AA26</f>
        <v>4523.67</v>
      </c>
      <c r="AH26" s="76"/>
      <c r="AI26" s="77"/>
      <c r="AJ26" s="77"/>
      <c r="AK26" s="83"/>
    </row>
    <row r="27" spans="1:37" s="27" customFormat="1" ht="31.5" customHeight="1">
      <c r="A27" s="45">
        <v>16</v>
      </c>
      <c r="B27" s="46" t="s">
        <v>104</v>
      </c>
      <c r="C27" s="75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101">
        <v>827039659</v>
      </c>
      <c r="AG27" s="81">
        <f t="shared" si="62"/>
        <v>4523.67</v>
      </c>
      <c r="AH27" s="76"/>
      <c r="AI27" s="77"/>
      <c r="AJ27" s="77"/>
      <c r="AK27" s="83"/>
    </row>
    <row r="28" spans="1:37" s="27" customFormat="1" ht="28.5" customHeight="1">
      <c r="A28" s="45">
        <f t="shared" si="24"/>
        <v>17</v>
      </c>
      <c r="B28" s="46" t="s">
        <v>98</v>
      </c>
      <c r="C28" s="75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101">
        <v>827039241</v>
      </c>
      <c r="AG28" s="81">
        <f t="shared" si="62"/>
        <v>4523.67</v>
      </c>
      <c r="AH28" s="76"/>
      <c r="AI28" s="77"/>
      <c r="AJ28" s="77"/>
      <c r="AK28" s="83"/>
    </row>
    <row r="29" spans="1:37" s="27" customFormat="1" ht="27" customHeight="1">
      <c r="A29" s="45">
        <f t="shared" si="24"/>
        <v>18</v>
      </c>
      <c r="B29" s="46" t="s">
        <v>82</v>
      </c>
      <c r="C29" s="75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101">
        <v>827040150</v>
      </c>
      <c r="AG29" s="81">
        <f t="shared" si="62"/>
        <v>4796.62</v>
      </c>
      <c r="AH29" s="76"/>
      <c r="AI29" s="77"/>
      <c r="AJ29" s="77"/>
      <c r="AK29" s="83"/>
    </row>
    <row r="30" spans="1:37" s="27" customFormat="1" ht="26.25" customHeight="1">
      <c r="A30" s="45">
        <f t="shared" si="24"/>
        <v>19</v>
      </c>
      <c r="B30" s="46" t="s">
        <v>103</v>
      </c>
      <c r="C30" s="75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100">
        <v>827039675</v>
      </c>
      <c r="AG30" s="81">
        <f t="shared" si="62"/>
        <v>4523.67</v>
      </c>
      <c r="AH30" s="76"/>
      <c r="AI30" s="77"/>
      <c r="AJ30" s="77"/>
      <c r="AK30" s="83"/>
    </row>
    <row r="31" spans="1:37" s="27" customFormat="1" ht="25.5" customHeight="1">
      <c r="A31" s="45">
        <f t="shared" si="24"/>
        <v>20</v>
      </c>
      <c r="B31" s="46" t="s">
        <v>101</v>
      </c>
      <c r="C31" s="75" t="s">
        <v>102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100">
        <v>827038970</v>
      </c>
      <c r="AG31" s="81">
        <f t="shared" si="62"/>
        <v>4523.67</v>
      </c>
      <c r="AH31" s="76"/>
      <c r="AI31" s="77"/>
      <c r="AJ31" s="77"/>
      <c r="AK31" s="83"/>
    </row>
    <row r="32" spans="1:37" s="27" customFormat="1" ht="25.5" customHeight="1">
      <c r="A32" s="45">
        <v>21</v>
      </c>
      <c r="B32" s="46" t="s">
        <v>51</v>
      </c>
      <c r="C32" s="75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100">
        <v>827039039</v>
      </c>
      <c r="AG32" s="81">
        <f t="shared" si="62"/>
        <v>4523.67</v>
      </c>
      <c r="AH32" s="76"/>
      <c r="AI32" s="77"/>
      <c r="AJ32" s="77"/>
      <c r="AK32" s="83"/>
    </row>
    <row r="33" spans="1:37" s="27" customFormat="1" ht="26.25" customHeight="1">
      <c r="A33" s="45">
        <v>22</v>
      </c>
      <c r="B33" s="46" t="s">
        <v>108</v>
      </c>
      <c r="C33" s="74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100">
        <v>827041564</v>
      </c>
      <c r="AG33" s="81">
        <f t="shared" si="62"/>
        <v>4523.67</v>
      </c>
      <c r="AH33" s="76"/>
      <c r="AI33" s="77"/>
      <c r="AJ33" s="77"/>
      <c r="AK33" s="83"/>
    </row>
    <row r="34" spans="1:37" s="26" customFormat="1" ht="26.25" customHeight="1">
      <c r="A34" s="45">
        <v>23</v>
      </c>
      <c r="B34" s="46" t="s">
        <v>88</v>
      </c>
      <c r="C34" s="74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100">
        <v>827039063</v>
      </c>
      <c r="AG34" s="81">
        <f t="shared" si="62"/>
        <v>4523.67</v>
      </c>
      <c r="AH34" s="87"/>
      <c r="AI34" s="88"/>
      <c r="AJ34" s="88"/>
      <c r="AK34" s="80"/>
    </row>
    <row r="35" spans="1:37" s="26" customFormat="1" ht="27" customHeight="1">
      <c r="A35" s="45">
        <v>24</v>
      </c>
      <c r="B35" s="46" t="s">
        <v>89</v>
      </c>
      <c r="C35" s="74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101">
        <v>827038903</v>
      </c>
      <c r="AG35" s="81">
        <f t="shared" si="62"/>
        <v>4523.67</v>
      </c>
      <c r="AH35" s="89"/>
      <c r="AI35" s="90"/>
      <c r="AJ35" s="90"/>
      <c r="AK35" s="91"/>
    </row>
    <row r="36" spans="1:37" s="26" customFormat="1" ht="28.5" customHeight="1">
      <c r="A36" s="45">
        <v>25</v>
      </c>
      <c r="B36" s="46" t="s">
        <v>90</v>
      </c>
      <c r="C36" s="74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102">
        <v>827039276</v>
      </c>
      <c r="AG36" s="81">
        <f t="shared" si="62"/>
        <v>4796.62</v>
      </c>
      <c r="AH36" s="78"/>
      <c r="AI36" s="79"/>
      <c r="AJ36" s="79"/>
      <c r="AK36" s="80"/>
    </row>
    <row r="37" spans="1:37" s="26" customFormat="1" ht="27" customHeight="1">
      <c r="A37" s="45">
        <v>26</v>
      </c>
      <c r="B37" s="46" t="s">
        <v>91</v>
      </c>
      <c r="C37" s="74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103">
        <v>827041386</v>
      </c>
      <c r="AG37" s="81">
        <f t="shared" si="62"/>
        <v>4523.67</v>
      </c>
      <c r="AH37" s="78"/>
      <c r="AI37" s="79"/>
      <c r="AJ37" s="79"/>
      <c r="AK37" s="80"/>
    </row>
    <row r="38" spans="1:37" s="26" customFormat="1" ht="27" customHeight="1">
      <c r="A38" s="45">
        <v>27</v>
      </c>
      <c r="B38" s="46" t="s">
        <v>94</v>
      </c>
      <c r="C38" s="74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103">
        <v>827041505</v>
      </c>
      <c r="AG38" s="81">
        <f t="shared" si="62"/>
        <v>4523.67</v>
      </c>
      <c r="AH38" s="78"/>
      <c r="AI38" s="79"/>
      <c r="AJ38" s="79"/>
      <c r="AK38" s="92"/>
    </row>
    <row r="39" spans="1:37" s="26" customFormat="1" ht="27" customHeight="1">
      <c r="A39" s="45">
        <v>28</v>
      </c>
      <c r="B39" s="46" t="s">
        <v>107</v>
      </c>
      <c r="C39" s="74" t="s">
        <v>100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103">
        <v>828620282</v>
      </c>
      <c r="AG39" s="81">
        <f t="shared" si="62"/>
        <v>4523.67</v>
      </c>
      <c r="AH39" s="78"/>
      <c r="AI39" s="79"/>
      <c r="AJ39" s="79"/>
      <c r="AK39" s="92"/>
    </row>
    <row r="40" spans="1:37" s="26" customFormat="1" ht="28.5" customHeight="1">
      <c r="A40" s="45">
        <v>29</v>
      </c>
      <c r="B40" s="46" t="s">
        <v>97</v>
      </c>
      <c r="C40" s="75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103">
        <v>827039292</v>
      </c>
      <c r="AG40" s="81">
        <f t="shared" si="62"/>
        <v>4523.67</v>
      </c>
      <c r="AH40" s="78"/>
      <c r="AI40" s="79"/>
      <c r="AJ40" s="79"/>
      <c r="AK40" s="80"/>
    </row>
    <row r="41" spans="1:37" s="26" customFormat="1" ht="28.5" customHeight="1">
      <c r="A41" s="45">
        <v>30</v>
      </c>
      <c r="B41" s="46" t="s">
        <v>106</v>
      </c>
      <c r="C41" s="75" t="s">
        <v>63</v>
      </c>
      <c r="D41" s="47">
        <v>15</v>
      </c>
      <c r="E41" s="52">
        <v>332.13</v>
      </c>
      <c r="F41" s="37">
        <v>4982</v>
      </c>
      <c r="G41" s="48"/>
      <c r="H41" s="48"/>
      <c r="I41" s="48"/>
      <c r="J41" s="48"/>
      <c r="K41" s="48"/>
      <c r="L41" s="48"/>
      <c r="M41" s="37">
        <f t="shared" si="50"/>
        <v>4982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>
        <v>458.33</v>
      </c>
      <c r="AB41" s="37">
        <f t="shared" si="23"/>
        <v>458.33</v>
      </c>
      <c r="AC41" s="30"/>
      <c r="AD41" s="58"/>
      <c r="AE41" s="30"/>
      <c r="AF41" s="103">
        <v>828055380</v>
      </c>
      <c r="AG41" s="81">
        <f t="shared" si="62"/>
        <v>4523.67</v>
      </c>
      <c r="AH41" s="78"/>
      <c r="AI41" s="79"/>
      <c r="AJ41" s="79"/>
      <c r="AK41" s="80"/>
    </row>
    <row r="42" spans="1:37" s="28" customFormat="1" ht="25.5" customHeight="1">
      <c r="A42" s="117" t="s">
        <v>41</v>
      </c>
      <c r="B42" s="117"/>
      <c r="C42" s="117"/>
      <c r="D42" s="117"/>
      <c r="E42" s="117"/>
      <c r="F42" s="59">
        <f>SUM(F12:F41)</f>
        <v>162566.37999999998</v>
      </c>
      <c r="G42" s="59">
        <f t="shared" ref="G42:L42" si="96">SUM(G12:G40)</f>
        <v>0</v>
      </c>
      <c r="H42" s="59">
        <f t="shared" si="96"/>
        <v>0</v>
      </c>
      <c r="I42" s="59">
        <f t="shared" si="96"/>
        <v>0</v>
      </c>
      <c r="J42" s="59">
        <f t="shared" si="96"/>
        <v>0</v>
      </c>
      <c r="K42" s="59">
        <f t="shared" si="96"/>
        <v>0</v>
      </c>
      <c r="L42" s="59">
        <f t="shared" si="96"/>
        <v>0</v>
      </c>
      <c r="M42" s="59">
        <f>SUM(M12:M41)</f>
        <v>162566.37999999998</v>
      </c>
      <c r="N42" s="59">
        <f t="shared" ref="N42:Z42" si="97">SUM(N12:N40)</f>
        <v>0</v>
      </c>
      <c r="O42" s="59">
        <f t="shared" si="97"/>
        <v>0</v>
      </c>
      <c r="P42" s="59">
        <f t="shared" si="97"/>
        <v>137323.79999999999</v>
      </c>
      <c r="Q42" s="59" t="e">
        <f t="shared" si="97"/>
        <v>#REF!</v>
      </c>
      <c r="R42" s="59" t="e">
        <f t="shared" si="97"/>
        <v>#REF!</v>
      </c>
      <c r="S42" s="59" t="e">
        <f t="shared" si="97"/>
        <v>#REF!</v>
      </c>
      <c r="T42" s="59" t="e">
        <f t="shared" si="97"/>
        <v>#REF!</v>
      </c>
      <c r="U42" s="59" t="e">
        <f t="shared" si="97"/>
        <v>#REF!</v>
      </c>
      <c r="V42" s="59" t="e">
        <f t="shared" si="97"/>
        <v>#REF!</v>
      </c>
      <c r="W42" s="59" t="e">
        <f t="shared" si="97"/>
        <v>#REF!</v>
      </c>
      <c r="X42" s="59" t="e">
        <f t="shared" si="97"/>
        <v>#REF!</v>
      </c>
      <c r="Y42" s="59">
        <f t="shared" si="97"/>
        <v>0</v>
      </c>
      <c r="Z42" s="59">
        <f t="shared" si="97"/>
        <v>0</v>
      </c>
      <c r="AA42" s="59">
        <f>SUM(AA12:AA41)</f>
        <v>16382.949999999999</v>
      </c>
      <c r="AB42" s="59">
        <f>SUM(AB12:AB41)</f>
        <v>16382.949999999999</v>
      </c>
      <c r="AC42" s="54"/>
      <c r="AD42" s="49"/>
      <c r="AE42" s="54"/>
      <c r="AF42" s="99"/>
      <c r="AG42" s="93">
        <f>SUM(AG12:AG41)</f>
        <v>146183.43000000002</v>
      </c>
      <c r="AH42" s="78"/>
      <c r="AI42" s="79"/>
      <c r="AJ42" s="79"/>
      <c r="AK42" s="80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  <c r="AD43" s="63"/>
      <c r="AE43" s="61"/>
      <c r="AF43" s="61"/>
      <c r="AG43" s="64"/>
      <c r="AH43" s="61"/>
      <c r="AI43" s="61"/>
      <c r="AJ43" s="61"/>
      <c r="AK43" s="61"/>
    </row>
    <row r="44" spans="1:37" ht="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5"/>
      <c r="AC44" s="66"/>
      <c r="AD44" s="67"/>
      <c r="AE44" s="68"/>
      <c r="AF44" s="61"/>
      <c r="AG44" s="69"/>
      <c r="AH44" s="61"/>
      <c r="AI44" s="61"/>
      <c r="AJ44" s="61"/>
      <c r="AK44" s="61"/>
    </row>
    <row r="45" spans="1:37" ht="18">
      <c r="A45" s="60"/>
      <c r="B45" s="115" t="s">
        <v>65</v>
      </c>
      <c r="C45" s="115"/>
      <c r="D45" s="61"/>
      <c r="E45" s="61"/>
      <c r="F45" s="61"/>
      <c r="G45" s="61"/>
      <c r="H45" s="61"/>
      <c r="I45" s="61"/>
      <c r="J45" s="61"/>
      <c r="K45" s="61"/>
      <c r="L45" s="61"/>
      <c r="M45" s="61" t="s">
        <v>96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 t="s">
        <v>66</v>
      </c>
      <c r="AA45" s="61"/>
      <c r="AB45" s="61"/>
      <c r="AC45" s="62"/>
      <c r="AD45" s="64"/>
      <c r="AE45" s="61"/>
      <c r="AF45" s="61"/>
      <c r="AG45" s="69"/>
      <c r="AH45" s="61"/>
      <c r="AI45" s="61"/>
      <c r="AJ45" s="61"/>
      <c r="AK45" s="61"/>
    </row>
    <row r="46" spans="1:37" ht="18">
      <c r="A46" s="60"/>
      <c r="B46" s="114" t="s">
        <v>64</v>
      </c>
      <c r="C46" s="114"/>
      <c r="D46" s="61"/>
      <c r="E46" s="62"/>
      <c r="F46" s="62"/>
      <c r="G46" s="62"/>
      <c r="H46" s="62"/>
      <c r="I46" s="62"/>
      <c r="J46" s="62"/>
      <c r="K46" s="62"/>
      <c r="L46" s="62"/>
      <c r="M46" s="62" t="s">
        <v>71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 ht="18">
      <c r="A47" s="60"/>
      <c r="B47" s="114" t="s">
        <v>85</v>
      </c>
      <c r="C47" s="114"/>
      <c r="D47" s="61"/>
      <c r="E47" s="65"/>
      <c r="F47" s="65"/>
      <c r="G47" s="71"/>
      <c r="H47" s="71"/>
      <c r="I47" s="71"/>
      <c r="J47" s="71"/>
      <c r="K47" s="71"/>
      <c r="L47" s="65"/>
      <c r="M47" s="61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6" t="s">
        <v>86</v>
      </c>
      <c r="AA47" s="72" t="s">
        <v>86</v>
      </c>
      <c r="AB47" s="72"/>
      <c r="AC47" s="62"/>
      <c r="AD47" s="64"/>
      <c r="AE47" s="61"/>
      <c r="AF47" s="61"/>
      <c r="AG47" s="69"/>
      <c r="AH47" s="70"/>
      <c r="AI47" s="70"/>
      <c r="AJ47" s="70"/>
      <c r="AK47" s="70"/>
    </row>
    <row r="48" spans="1:37">
      <c r="A48" s="19"/>
      <c r="B48" s="29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9"/>
      <c r="AB48" s="29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  <row r="50" spans="1:33">
      <c r="A50" s="19"/>
      <c r="B50" s="20"/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  <c r="AA50" s="20"/>
      <c r="AB50" s="20"/>
      <c r="AG50" s="24"/>
    </row>
  </sheetData>
  <mergeCells count="11">
    <mergeCell ref="B47:C47"/>
    <mergeCell ref="B46:C46"/>
    <mergeCell ref="B45:C45"/>
    <mergeCell ref="AH9:AK9"/>
    <mergeCell ref="A42:E42"/>
    <mergeCell ref="AA9:AA10"/>
    <mergeCell ref="A6:AG6"/>
    <mergeCell ref="A7:AG7"/>
    <mergeCell ref="F8:M8"/>
    <mergeCell ref="Q8:V8"/>
    <mergeCell ref="AA8:AB8"/>
  </mergeCells>
  <pageMargins left="0.25" right="0.25" top="0.75" bottom="0.75" header="0.3" footer="0.3"/>
  <pageSetup scale="4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2021-02-17T17:28:12Z</cp:lastPrinted>
  <dcterms:created xsi:type="dcterms:W3CDTF">2000-05-05T04:08:27Z</dcterms:created>
  <dcterms:modified xsi:type="dcterms:W3CDTF">2021-02-17T17:28:15Z</dcterms:modified>
</cp:coreProperties>
</file>