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ESORERIA\ESCRITORIO\2023 NOMINAS\1RA DE NOVIEMBRE 2023\"/>
    </mc:Choice>
  </mc:AlternateContent>
  <bookViews>
    <workbookView xWindow="0" yWindow="0" windowWidth="28800" windowHeight="12135"/>
  </bookViews>
  <sheets>
    <sheet name="NOMINA" sheetId="1" r:id="rId1"/>
    <sheet name="BONIFICACION" sheetId="2" r:id="rId2"/>
    <sheet name="Hoja3" sheetId="3" r:id="rId3"/>
  </sheets>
  <definedNames>
    <definedName name="Credito1">#REF!</definedName>
    <definedName name="Tarifa1">#REF!</definedName>
  </definedNames>
  <calcPr calcId="162913"/>
</workbook>
</file>

<file path=xl/calcChain.xml><?xml version="1.0" encoding="utf-8"?>
<calcChain xmlns="http://schemas.openxmlformats.org/spreadsheetml/2006/main">
  <c r="G41" i="1" l="1"/>
  <c r="F41" i="1"/>
  <c r="I36" i="1" l="1"/>
  <c r="I37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  <c r="I35" i="1" l="1"/>
  <c r="G12" i="2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8" i="1"/>
  <c r="E8" i="1"/>
  <c r="I41" i="1" l="1"/>
  <c r="E41" i="1"/>
</calcChain>
</file>

<file path=xl/sharedStrings.xml><?xml version="1.0" encoding="utf-8"?>
<sst xmlns="http://schemas.openxmlformats.org/spreadsheetml/2006/main" count="105" uniqueCount="65">
  <si>
    <t>MUNICIPIO DE TONILA JALISCO</t>
  </si>
  <si>
    <t>SPM 01</t>
  </si>
  <si>
    <t xml:space="preserve">No. </t>
  </si>
  <si>
    <t>NOMBRE</t>
  </si>
  <si>
    <t>PUESTO</t>
  </si>
  <si>
    <t>TOTAL A PAGAR</t>
  </si>
  <si>
    <t>F    I    R    M    A</t>
  </si>
  <si>
    <t>SUELDO DIARIO</t>
  </si>
  <si>
    <t>SEGURIDAD PUBLICA</t>
  </si>
  <si>
    <t>ALFONSO RAMIREZ OCHOA</t>
  </si>
  <si>
    <t>COMANDANTE</t>
  </si>
  <si>
    <t>CESAR VELAZQUES MEJIA</t>
  </si>
  <si>
    <t>CHOFER</t>
  </si>
  <si>
    <t>URIEL MANZO MORENO</t>
  </si>
  <si>
    <t>RENE MANUEL GARCIA SALGADO</t>
  </si>
  <si>
    <t>JOEL ALONSO SILVA</t>
  </si>
  <si>
    <t>LUIS GERARDO BRICEÑO AGUILAR</t>
  </si>
  <si>
    <t>IGNACIO ALVARADO TRILLO</t>
  </si>
  <si>
    <t>CARLOS ALBERTO GARCIA GONZALEZ</t>
  </si>
  <si>
    <t>HUGO VIDAL SILVA RODRIGUEZ</t>
  </si>
  <si>
    <t>PEDRO MANZO RAMIREZ</t>
  </si>
  <si>
    <t xml:space="preserve">JOSUE YOSIMAT ROLON FLORES </t>
  </si>
  <si>
    <t>MANUEL BAUTISTA PULIDO</t>
  </si>
  <si>
    <t>FRANCISCO JOSUE RINCON AVILA</t>
  </si>
  <si>
    <t>JOSE CARMEN RODRIGUEZ GALINDO</t>
  </si>
  <si>
    <t xml:space="preserve">LUIS REYES GONZALEZ </t>
  </si>
  <si>
    <t>MANUEL ASDRUBAL ROLON FLORES</t>
  </si>
  <si>
    <t>DILAN ALEXANDER RAMIREZ HORTA</t>
  </si>
  <si>
    <t>ENAIM RAFAEL SAHAGUN CORTES</t>
  </si>
  <si>
    <t>JOSE ANTONIO GODINEZ CARRILLO</t>
  </si>
  <si>
    <t>TOTALES:</t>
  </si>
  <si>
    <t>DIR. SEG. PUBLICA</t>
  </si>
  <si>
    <t>DIAS LAB.</t>
  </si>
  <si>
    <t>SUELDO      QUINCENAL</t>
  </si>
  <si>
    <t>FORMA PAGO</t>
  </si>
  <si>
    <t>ISR</t>
  </si>
  <si>
    <t>POLICIA    LINEA</t>
  </si>
  <si>
    <t>SUB    DIRECTOR</t>
  </si>
  <si>
    <t>TOTAL A    PAGAR</t>
  </si>
  <si>
    <t>BONIFICACION</t>
  </si>
  <si>
    <t xml:space="preserve">                                                                                                   NOMINA BONIFICACION CHOFER                                                                                    SPM. 02</t>
  </si>
  <si>
    <t>_______________________________________</t>
  </si>
  <si>
    <t>________________________________________</t>
  </si>
  <si>
    <t>PRESIDENTE MUNICIPAL</t>
  </si>
  <si>
    <t>PROFR. JOSE MARTIN HERNANDEZ ALVAREZ</t>
  </si>
  <si>
    <t>TESORERO MUNICIPAL</t>
  </si>
  <si>
    <t>ENFRO. URIEL ALEJANDRO MAGAÑA RENTERIA</t>
  </si>
  <si>
    <t>_______________________________________________</t>
  </si>
  <si>
    <t>DEL 16  AL 28  DE FEBRERO  DE 2022</t>
  </si>
  <si>
    <t>TOTAL:</t>
  </si>
  <si>
    <t xml:space="preserve">HECTOR HUGO RINCON AVILA </t>
  </si>
  <si>
    <t>FRANCISCO MARTINEZ RAMIREZ</t>
  </si>
  <si>
    <t>DANIEL ALEJANDRO CAMPOS CEJA</t>
  </si>
  <si>
    <t>NOMINA DE SEGURIDAD PÙBLICA</t>
  </si>
  <si>
    <t>LIZETTE GUADALUPE RAMOS BRICEÑO</t>
  </si>
  <si>
    <t>MA DEL CARMEN CARDENAS GUTIERREZ</t>
  </si>
  <si>
    <t>MARTIN JEREMY PRECIADO RODRIGUEZ</t>
  </si>
  <si>
    <t>KEVIN RUBEN ESPINOZA CHAVEZ</t>
  </si>
  <si>
    <t>JOSE ALEXANDER ALVAREZ GOVEA</t>
  </si>
  <si>
    <t>CRUZ ARMANDO MANCILLA SANCHEZ</t>
  </si>
  <si>
    <t>JOSE ANTONIO RIOS SERRATOS</t>
  </si>
  <si>
    <t xml:space="preserve">ALVARO MADRIGAL TORRES </t>
  </si>
  <si>
    <t>P</t>
  </si>
  <si>
    <t>DEL 1  AL 15  DE NOVIEMBRE  DE 2023</t>
  </si>
  <si>
    <t xml:space="preserve">CHRISTIAN YAHIR MANCILLA MACIAS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</si>
</sst>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3" borderId="2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wrapText="1"/>
      <protection locked="0"/>
    </xf>
    <xf numFmtId="44" fontId="3" fillId="3" borderId="2" xfId="2" applyFont="1" applyFill="1" applyBorder="1" applyAlignment="1" applyProtection="1">
      <alignment horizontal="center"/>
    </xf>
    <xf numFmtId="44" fontId="5" fillId="3" borderId="2" xfId="2" applyFont="1" applyFill="1" applyBorder="1" applyAlignment="1" applyProtection="1">
      <alignment horizontal="center"/>
    </xf>
    <xf numFmtId="44" fontId="5" fillId="3" borderId="2" xfId="2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4" fontId="5" fillId="0" borderId="2" xfId="2" applyFont="1" applyFill="1" applyBorder="1" applyAlignment="1" applyProtection="1">
      <alignment horizontal="right" vertical="center"/>
      <protection locked="0"/>
    </xf>
    <xf numFmtId="44" fontId="5" fillId="0" borderId="2" xfId="2" applyFont="1" applyFill="1" applyBorder="1" applyAlignment="1" applyProtection="1">
      <alignment horizontal="right" vertical="center"/>
    </xf>
    <xf numFmtId="0" fontId="6" fillId="0" borderId="2" xfId="2" applyNumberFormat="1" applyFont="1" applyBorder="1" applyAlignment="1" applyProtection="1">
      <alignment horizontal="center" vertical="center"/>
    </xf>
    <xf numFmtId="44" fontId="5" fillId="0" borderId="2" xfId="2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2" xfId="2" applyNumberFormat="1" applyFont="1" applyFill="1" applyBorder="1" applyAlignment="1" applyProtection="1">
      <alignment horizontal="center" vertical="center"/>
    </xf>
    <xf numFmtId="44" fontId="3" fillId="2" borderId="2" xfId="2" applyFont="1" applyFill="1" applyBorder="1" applyAlignment="1" applyProtection="1">
      <alignment horizontal="right" vertical="center"/>
    </xf>
    <xf numFmtId="0" fontId="7" fillId="2" borderId="2" xfId="2" applyNumberFormat="1" applyFont="1" applyFill="1" applyBorder="1" applyAlignment="1" applyProtection="1">
      <alignment horizontal="center" vertical="center"/>
    </xf>
    <xf numFmtId="44" fontId="3" fillId="2" borderId="2" xfId="2" applyFont="1" applyFill="1" applyBorder="1" applyAlignment="1" applyProtection="1">
      <alignment horizontal="center" vertical="center"/>
    </xf>
    <xf numFmtId="0" fontId="0" fillId="0" borderId="0" xfId="0" applyFont="1"/>
    <xf numFmtId="0" fontId="3" fillId="3" borderId="15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44" fontId="5" fillId="0" borderId="18" xfId="2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Border="1" applyAlignment="1" applyProtection="1">
      <alignment horizontal="center" vertical="center"/>
    </xf>
    <xf numFmtId="44" fontId="5" fillId="0" borderId="18" xfId="2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0" xfId="0" applyFont="1" applyBorder="1" applyProtection="1"/>
    <xf numFmtId="0" fontId="3" fillId="0" borderId="0" xfId="0" applyFont="1" applyBorder="1" applyProtection="1"/>
    <xf numFmtId="0" fontId="3" fillId="0" borderId="22" xfId="0" applyFont="1" applyBorder="1" applyAlignment="1" applyProtection="1"/>
    <xf numFmtId="0" fontId="5" fillId="0" borderId="22" xfId="0" applyFont="1" applyFill="1" applyBorder="1" applyProtection="1"/>
    <xf numFmtId="44" fontId="5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Fill="1" applyBorder="1" applyProtection="1"/>
    <xf numFmtId="0" fontId="3" fillId="0" borderId="0" xfId="0" applyFont="1" applyBorder="1" applyAlignment="1" applyProtection="1"/>
    <xf numFmtId="0" fontId="5" fillId="0" borderId="0" xfId="0" applyFont="1" applyProtection="1"/>
    <xf numFmtId="0" fontId="5" fillId="0" borderId="0" xfId="0" applyFont="1" applyFill="1" applyProtection="1"/>
    <xf numFmtId="0" fontId="5" fillId="2" borderId="25" xfId="0" applyFont="1" applyFill="1" applyBorder="1" applyAlignment="1" applyProtection="1">
      <alignment horizontal="center" vertical="center"/>
    </xf>
    <xf numFmtId="44" fontId="0" fillId="0" borderId="0" xfId="0" applyNumberFormat="1"/>
    <xf numFmtId="0" fontId="3" fillId="2" borderId="0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0" fillId="2" borderId="0" xfId="0" applyFill="1"/>
    <xf numFmtId="0" fontId="2" fillId="5" borderId="8" xfId="0" applyFont="1" applyFill="1" applyBorder="1" applyProtection="1"/>
    <xf numFmtId="0" fontId="11" fillId="5" borderId="8" xfId="0" applyFont="1" applyFill="1" applyBorder="1" applyProtection="1"/>
    <xf numFmtId="0" fontId="2" fillId="5" borderId="9" xfId="0" applyFont="1" applyFill="1" applyBorder="1" applyProtection="1"/>
    <xf numFmtId="0" fontId="3" fillId="6" borderId="15" xfId="0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wrapText="1"/>
      <protection locked="0"/>
    </xf>
    <xf numFmtId="0" fontId="3" fillId="6" borderId="2" xfId="0" applyFont="1" applyFill="1" applyBorder="1" applyAlignment="1" applyProtection="1">
      <alignment horizontal="center"/>
    </xf>
    <xf numFmtId="44" fontId="3" fillId="6" borderId="2" xfId="2" applyFont="1" applyFill="1" applyBorder="1" applyAlignment="1" applyProtection="1">
      <alignment horizontal="center"/>
    </xf>
    <xf numFmtId="44" fontId="5" fillId="6" borderId="2" xfId="2" applyFont="1" applyFill="1" applyBorder="1" applyAlignment="1" applyProtection="1">
      <alignment horizontal="center"/>
    </xf>
    <xf numFmtId="44" fontId="5" fillId="6" borderId="2" xfId="2" applyFont="1" applyFill="1" applyBorder="1" applyAlignment="1" applyProtection="1">
      <alignment horizontal="right" vertical="center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2" borderId="2" xfId="2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</xf>
    <xf numFmtId="44" fontId="2" fillId="0" borderId="2" xfId="0" applyNumberFormat="1" applyFont="1" applyFill="1" applyBorder="1" applyAlignment="1" applyProtection="1">
      <alignment horizontal="center" vertical="center"/>
    </xf>
    <xf numFmtId="44" fontId="2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44" fontId="2" fillId="0" borderId="5" xfId="0" applyNumberFormat="1" applyFont="1" applyFill="1" applyBorder="1" applyAlignment="1" applyProtection="1">
      <alignment horizontal="center" vertical="center"/>
    </xf>
    <xf numFmtId="44" fontId="2" fillId="0" borderId="6" xfId="0" applyNumberFormat="1" applyFont="1" applyFill="1" applyBorder="1" applyAlignment="1" applyProtection="1">
      <alignment horizontal="center" vertical="center"/>
    </xf>
    <xf numFmtId="44" fontId="2" fillId="0" borderId="27" xfId="0" applyNumberFormat="1" applyFont="1" applyFill="1" applyBorder="1" applyAlignment="1" applyProtection="1">
      <alignment horizontal="center" vertical="center"/>
    </xf>
    <xf numFmtId="44" fontId="2" fillId="2" borderId="5" xfId="0" applyNumberFormat="1" applyFont="1" applyFill="1" applyBorder="1" applyAlignment="1" applyProtection="1">
      <alignment horizontal="center" vertical="center"/>
    </xf>
    <xf numFmtId="44" fontId="2" fillId="2" borderId="6" xfId="0" applyNumberFormat="1" applyFont="1" applyFill="1" applyBorder="1" applyAlignment="1" applyProtection="1">
      <alignment horizontal="center" vertical="center"/>
    </xf>
    <xf numFmtId="44" fontId="2" fillId="2" borderId="27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13" xfId="0" applyFont="1" applyFill="1" applyBorder="1" applyAlignment="1" applyProtection="1">
      <alignment horizontal="center"/>
    </xf>
    <xf numFmtId="0" fontId="10" fillId="5" borderId="7" xfId="0" applyFont="1" applyFill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44" fontId="3" fillId="3" borderId="1" xfId="2" applyFont="1" applyFill="1" applyBorder="1" applyAlignment="1" applyProtection="1">
      <alignment horizontal="center" vertical="center" wrapText="1"/>
    </xf>
    <xf numFmtId="44" fontId="3" fillId="3" borderId="3" xfId="2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43" fontId="3" fillId="3" borderId="1" xfId="1" applyFont="1" applyFill="1" applyBorder="1" applyAlignment="1" applyProtection="1">
      <alignment horizontal="center" vertical="center" wrapText="1"/>
    </xf>
    <xf numFmtId="43" fontId="3" fillId="3" borderId="3" xfId="1" applyFont="1" applyFill="1" applyBorder="1" applyAlignment="1" applyProtection="1">
      <alignment horizontal="center" vertical="center" wrapText="1"/>
    </xf>
    <xf numFmtId="43" fontId="3" fillId="3" borderId="4" xfId="1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9" fillId="5" borderId="28" xfId="0" applyFont="1" applyFill="1" applyBorder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9" fillId="5" borderId="29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8" fillId="3" borderId="13" xfId="0" applyFont="1" applyFill="1" applyBorder="1" applyAlignment="1" applyProtection="1">
      <alignment horizontal="center"/>
    </xf>
    <xf numFmtId="44" fontId="8" fillId="2" borderId="5" xfId="0" applyNumberFormat="1" applyFont="1" applyFill="1" applyBorder="1" applyAlignment="1" applyProtection="1">
      <alignment horizontal="center" vertical="center"/>
    </xf>
    <xf numFmtId="44" fontId="8" fillId="2" borderId="6" xfId="0" applyNumberFormat="1" applyFont="1" applyFill="1" applyBorder="1" applyAlignment="1" applyProtection="1">
      <alignment horizontal="center" vertical="center"/>
    </xf>
    <xf numFmtId="44" fontId="8" fillId="2" borderId="16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44" fontId="8" fillId="2" borderId="19" xfId="0" applyNumberFormat="1" applyFont="1" applyFill="1" applyBorder="1" applyAlignment="1" applyProtection="1">
      <alignment horizontal="center" vertical="center"/>
    </xf>
    <xf numFmtId="44" fontId="8" fillId="2" borderId="20" xfId="0" applyNumberFormat="1" applyFont="1" applyFill="1" applyBorder="1" applyAlignment="1" applyProtection="1">
      <alignment horizontal="center" vertical="center"/>
    </xf>
    <xf numFmtId="44" fontId="8" fillId="2" borderId="21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44" fontId="3" fillId="4" borderId="3" xfId="2" applyFont="1" applyFill="1" applyBorder="1" applyAlignment="1" applyProtection="1">
      <alignment horizontal="center" vertical="center" wrapText="1"/>
    </xf>
    <xf numFmtId="44" fontId="3" fillId="4" borderId="4" xfId="2" applyFont="1" applyFill="1" applyBorder="1" applyAlignment="1" applyProtection="1">
      <alignment horizontal="center" vertical="center" wrapText="1"/>
    </xf>
    <xf numFmtId="43" fontId="3" fillId="4" borderId="3" xfId="1" applyFont="1" applyFill="1" applyBorder="1" applyAlignment="1" applyProtection="1">
      <alignment horizontal="center" wrapText="1"/>
    </xf>
    <xf numFmtId="43" fontId="3" fillId="4" borderId="4" xfId="1" applyFont="1" applyFill="1" applyBorder="1" applyAlignment="1" applyProtection="1">
      <alignment horizont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95B3D7"/>
      <color rgb="FF15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10585</xdr:rowOff>
    </xdr:from>
    <xdr:to>
      <xdr:col>1</xdr:col>
      <xdr:colOff>285751</xdr:colOff>
      <xdr:row>3</xdr:row>
      <xdr:rowOff>43347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5"/>
          <a:ext cx="666751" cy="847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zoomScale="90" zoomScaleNormal="90" workbookViewId="0">
      <selection activeCell="U14" sqref="U14"/>
    </sheetView>
  </sheetViews>
  <sheetFormatPr baseColWidth="10" defaultRowHeight="15" x14ac:dyDescent="0.25"/>
  <cols>
    <col min="1" max="1" width="5.7109375" bestFit="1" customWidth="1"/>
    <col min="2" max="2" width="37.5703125" style="44" bestFit="1" customWidth="1"/>
    <col min="3" max="3" width="14.42578125" bestFit="1" customWidth="1"/>
    <col min="4" max="4" width="7" customWidth="1"/>
    <col min="5" max="5" width="14.7109375" bestFit="1" customWidth="1"/>
    <col min="6" max="6" width="14.28515625" customWidth="1"/>
    <col min="7" max="7" width="12.140625" style="19" bestFit="1" customWidth="1"/>
    <col min="8" max="8" width="7.7109375" customWidth="1"/>
    <col min="9" max="9" width="14.5703125" bestFit="1" customWidth="1"/>
    <col min="13" max="13" width="8.140625" customWidth="1"/>
  </cols>
  <sheetData>
    <row r="1" spans="1:15" ht="21.2" x14ac:dyDescent="0.35">
      <c r="A1" s="79" t="s">
        <v>62</v>
      </c>
      <c r="B1" s="80"/>
      <c r="C1" s="80"/>
      <c r="D1" s="80"/>
      <c r="E1" s="80"/>
      <c r="F1" s="80"/>
      <c r="G1" s="80"/>
      <c r="H1" s="80"/>
      <c r="I1" s="80"/>
      <c r="J1" s="45"/>
      <c r="K1" s="46" t="s">
        <v>1</v>
      </c>
      <c r="L1" s="45"/>
      <c r="M1" s="47"/>
    </row>
    <row r="2" spans="1:15" ht="21" x14ac:dyDescent="0.35">
      <c r="A2" s="90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5" ht="23.1" customHeight="1" x14ac:dyDescent="0.35">
      <c r="A3" s="93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5" x14ac:dyDescent="0.25">
      <c r="A4" s="81" t="s">
        <v>2</v>
      </c>
      <c r="B4" s="73" t="s">
        <v>3</v>
      </c>
      <c r="C4" s="73" t="s">
        <v>4</v>
      </c>
      <c r="D4" s="87" t="s">
        <v>32</v>
      </c>
      <c r="E4" s="75" t="s">
        <v>7</v>
      </c>
      <c r="F4" s="75" t="s">
        <v>33</v>
      </c>
      <c r="G4" s="75" t="s">
        <v>35</v>
      </c>
      <c r="H4" s="83" t="s">
        <v>34</v>
      </c>
      <c r="I4" s="73" t="s">
        <v>5</v>
      </c>
      <c r="J4" s="73" t="s">
        <v>6</v>
      </c>
      <c r="K4" s="73"/>
      <c r="L4" s="73"/>
      <c r="M4" s="74"/>
    </row>
    <row r="5" spans="1:15" ht="15" customHeight="1" x14ac:dyDescent="0.25">
      <c r="A5" s="82"/>
      <c r="B5" s="73"/>
      <c r="C5" s="73"/>
      <c r="D5" s="88"/>
      <c r="E5" s="85"/>
      <c r="F5" s="85"/>
      <c r="G5" s="85"/>
      <c r="H5" s="84"/>
      <c r="I5" s="73"/>
      <c r="J5" s="73"/>
      <c r="K5" s="73"/>
      <c r="L5" s="73"/>
      <c r="M5" s="74"/>
    </row>
    <row r="6" spans="1:15" x14ac:dyDescent="0.25">
      <c r="A6" s="82"/>
      <c r="B6" s="75"/>
      <c r="C6" s="75"/>
      <c r="D6" s="89"/>
      <c r="E6" s="86"/>
      <c r="F6" s="86"/>
      <c r="G6" s="86"/>
      <c r="H6" s="84"/>
      <c r="I6" s="75"/>
      <c r="J6" s="75"/>
      <c r="K6" s="75"/>
      <c r="L6" s="75"/>
      <c r="M6" s="76"/>
    </row>
    <row r="7" spans="1:15" ht="18" x14ac:dyDescent="0.25">
      <c r="A7" s="48"/>
      <c r="B7" s="49" t="s">
        <v>8</v>
      </c>
      <c r="C7" s="50"/>
      <c r="D7" s="51"/>
      <c r="E7" s="52"/>
      <c r="F7" s="53"/>
      <c r="G7" s="52"/>
      <c r="H7" s="54"/>
      <c r="I7" s="53"/>
      <c r="J7" s="77"/>
      <c r="K7" s="77"/>
      <c r="L7" s="77"/>
      <c r="M7" s="78"/>
    </row>
    <row r="8" spans="1:15" ht="30" customHeight="1" x14ac:dyDescent="0.25">
      <c r="A8" s="21">
        <v>1</v>
      </c>
      <c r="B8" s="42" t="s">
        <v>9</v>
      </c>
      <c r="C8" s="7" t="s">
        <v>31</v>
      </c>
      <c r="D8" s="8">
        <v>15</v>
      </c>
      <c r="E8" s="9">
        <f>F8/15</f>
        <v>747.41333333333341</v>
      </c>
      <c r="F8" s="10">
        <v>11211.2</v>
      </c>
      <c r="G8" s="10">
        <v>906.94</v>
      </c>
      <c r="H8" s="55"/>
      <c r="I8" s="12">
        <f t="shared" ref="I8:I37" si="0">F8-G8</f>
        <v>10304.26</v>
      </c>
      <c r="J8" s="64"/>
      <c r="K8" s="64"/>
      <c r="L8" s="64"/>
      <c r="M8" s="64"/>
    </row>
    <row r="9" spans="1:15" ht="30" customHeight="1" x14ac:dyDescent="0.25">
      <c r="A9" s="21">
        <v>2</v>
      </c>
      <c r="B9" s="42"/>
      <c r="C9" s="7" t="s">
        <v>37</v>
      </c>
      <c r="D9" s="8">
        <v>15</v>
      </c>
      <c r="E9" s="9">
        <f>F9/15</f>
        <v>529.15333333333331</v>
      </c>
      <c r="F9" s="10">
        <v>7937.3</v>
      </c>
      <c r="G9" s="10">
        <v>984.37</v>
      </c>
      <c r="H9" s="55"/>
      <c r="I9" s="12">
        <f t="shared" si="0"/>
        <v>6952.93</v>
      </c>
      <c r="J9" s="64"/>
      <c r="K9" s="64"/>
      <c r="L9" s="64"/>
      <c r="M9" s="64"/>
    </row>
    <row r="10" spans="1:15" ht="30" customHeight="1" x14ac:dyDescent="0.25">
      <c r="A10" s="21">
        <v>3</v>
      </c>
      <c r="B10" s="42" t="s">
        <v>24</v>
      </c>
      <c r="C10" s="7" t="s">
        <v>10</v>
      </c>
      <c r="D10" s="8">
        <v>15</v>
      </c>
      <c r="E10" s="9">
        <f t="shared" ref="E10:E36" si="1">F10/15</f>
        <v>539.96800000000007</v>
      </c>
      <c r="F10" s="10">
        <v>8099.52</v>
      </c>
      <c r="G10" s="10">
        <v>564.13</v>
      </c>
      <c r="H10" s="55"/>
      <c r="I10" s="12">
        <f t="shared" si="0"/>
        <v>7535.39</v>
      </c>
      <c r="J10" s="64"/>
      <c r="K10" s="64"/>
      <c r="L10" s="64"/>
      <c r="M10" s="64"/>
    </row>
    <row r="11" spans="1:15" ht="30" customHeight="1" x14ac:dyDescent="0.25">
      <c r="A11" s="21">
        <v>4</v>
      </c>
      <c r="B11" s="42" t="s">
        <v>14</v>
      </c>
      <c r="C11" s="7" t="s">
        <v>10</v>
      </c>
      <c r="D11" s="8">
        <v>15</v>
      </c>
      <c r="E11" s="9">
        <f t="shared" si="1"/>
        <v>539.96800000000007</v>
      </c>
      <c r="F11" s="10">
        <v>8099.52</v>
      </c>
      <c r="G11" s="10">
        <v>564.13</v>
      </c>
      <c r="H11" s="11"/>
      <c r="I11" s="12">
        <f t="shared" si="0"/>
        <v>7535.39</v>
      </c>
      <c r="J11" s="64"/>
      <c r="K11" s="64"/>
      <c r="L11" s="64"/>
      <c r="M11" s="64"/>
    </row>
    <row r="12" spans="1:15" ht="30" customHeight="1" x14ac:dyDescent="0.25">
      <c r="A12" s="21">
        <v>5</v>
      </c>
      <c r="B12" s="42"/>
      <c r="C12" s="7" t="s">
        <v>36</v>
      </c>
      <c r="D12" s="8">
        <v>15</v>
      </c>
      <c r="E12" s="9">
        <f t="shared" si="1"/>
        <v>0</v>
      </c>
      <c r="F12" s="10"/>
      <c r="G12" s="10"/>
      <c r="H12" s="11"/>
      <c r="I12" s="12">
        <f t="shared" si="0"/>
        <v>0</v>
      </c>
      <c r="J12" s="62"/>
      <c r="K12" s="62"/>
      <c r="L12" s="62"/>
      <c r="M12" s="62"/>
      <c r="O12" s="60"/>
    </row>
    <row r="13" spans="1:15" ht="30" customHeight="1" x14ac:dyDescent="0.25">
      <c r="A13" s="21">
        <v>6</v>
      </c>
      <c r="B13" s="42" t="s">
        <v>64</v>
      </c>
      <c r="C13" s="7" t="s">
        <v>36</v>
      </c>
      <c r="D13" s="8">
        <v>15</v>
      </c>
      <c r="E13" s="9">
        <f t="shared" si="1"/>
        <v>362.65</v>
      </c>
      <c r="F13" s="10">
        <v>5439.75</v>
      </c>
      <c r="G13" s="10">
        <v>314.72000000000003</v>
      </c>
      <c r="H13" s="11"/>
      <c r="I13" s="12">
        <f t="shared" si="0"/>
        <v>5125.03</v>
      </c>
      <c r="J13" s="62"/>
      <c r="K13" s="62"/>
      <c r="L13" s="62"/>
      <c r="M13" s="62"/>
    </row>
    <row r="14" spans="1:15" ht="30" customHeight="1" x14ac:dyDescent="0.25">
      <c r="A14" s="21">
        <v>7</v>
      </c>
      <c r="B14" s="42" t="s">
        <v>16</v>
      </c>
      <c r="C14" s="7" t="s">
        <v>36</v>
      </c>
      <c r="D14" s="8">
        <v>15</v>
      </c>
      <c r="E14" s="9">
        <f t="shared" si="1"/>
        <v>362.65</v>
      </c>
      <c r="F14" s="10">
        <v>5439.75</v>
      </c>
      <c r="G14" s="10">
        <v>314.72000000000003</v>
      </c>
      <c r="H14" s="11"/>
      <c r="I14" s="12">
        <f t="shared" si="0"/>
        <v>5125.03</v>
      </c>
      <c r="J14" s="62"/>
      <c r="K14" s="62"/>
      <c r="L14" s="62"/>
      <c r="M14" s="62"/>
    </row>
    <row r="15" spans="1:15" ht="30" customHeight="1" x14ac:dyDescent="0.25">
      <c r="A15" s="21">
        <v>8</v>
      </c>
      <c r="B15" s="57" t="s">
        <v>17</v>
      </c>
      <c r="C15" s="7" t="s">
        <v>36</v>
      </c>
      <c r="D15" s="8">
        <v>15</v>
      </c>
      <c r="E15" s="9">
        <f t="shared" si="1"/>
        <v>362.65</v>
      </c>
      <c r="F15" s="10">
        <v>5439.75</v>
      </c>
      <c r="G15" s="10">
        <v>314.72000000000003</v>
      </c>
      <c r="H15" s="11"/>
      <c r="I15" s="12">
        <f t="shared" si="0"/>
        <v>5125.03</v>
      </c>
      <c r="J15" s="62"/>
      <c r="K15" s="62"/>
      <c r="L15" s="62"/>
      <c r="M15" s="62"/>
    </row>
    <row r="16" spans="1:15" ht="30" customHeight="1" x14ac:dyDescent="0.25">
      <c r="A16" s="21">
        <v>9</v>
      </c>
      <c r="B16" s="42" t="s">
        <v>18</v>
      </c>
      <c r="C16" s="7" t="s">
        <v>36</v>
      </c>
      <c r="D16" s="8">
        <v>15</v>
      </c>
      <c r="E16" s="9">
        <f t="shared" si="1"/>
        <v>362.65</v>
      </c>
      <c r="F16" s="10">
        <v>5439.75</v>
      </c>
      <c r="G16" s="10">
        <v>314.72000000000003</v>
      </c>
      <c r="H16" s="11"/>
      <c r="I16" s="12">
        <f t="shared" si="0"/>
        <v>5125.03</v>
      </c>
      <c r="J16" s="62"/>
      <c r="K16" s="62"/>
      <c r="L16" s="62"/>
      <c r="M16" s="62"/>
    </row>
    <row r="17" spans="1:18" ht="30" customHeight="1" x14ac:dyDescent="0.25">
      <c r="A17" s="21">
        <v>10</v>
      </c>
      <c r="B17" s="42" t="s">
        <v>19</v>
      </c>
      <c r="C17" s="7" t="s">
        <v>36</v>
      </c>
      <c r="D17" s="8">
        <v>15</v>
      </c>
      <c r="E17" s="9">
        <f t="shared" si="1"/>
        <v>362.65</v>
      </c>
      <c r="F17" s="10">
        <v>5439.75</v>
      </c>
      <c r="G17" s="10">
        <v>314.72000000000003</v>
      </c>
      <c r="H17" s="11"/>
      <c r="I17" s="12">
        <f t="shared" si="0"/>
        <v>5125.03</v>
      </c>
      <c r="J17" s="62"/>
      <c r="K17" s="62"/>
      <c r="L17" s="62"/>
      <c r="M17" s="62"/>
    </row>
    <row r="18" spans="1:18" ht="30" customHeight="1" x14ac:dyDescent="0.25">
      <c r="A18" s="21">
        <v>11</v>
      </c>
      <c r="B18" s="42" t="s">
        <v>20</v>
      </c>
      <c r="C18" s="7" t="s">
        <v>36</v>
      </c>
      <c r="D18" s="8">
        <v>15</v>
      </c>
      <c r="E18" s="9">
        <f t="shared" si="1"/>
        <v>362.65</v>
      </c>
      <c r="F18" s="10">
        <v>5439.75</v>
      </c>
      <c r="G18" s="10">
        <v>314.72000000000003</v>
      </c>
      <c r="H18" s="11"/>
      <c r="I18" s="12">
        <f t="shared" si="0"/>
        <v>5125.03</v>
      </c>
      <c r="J18" s="62"/>
      <c r="K18" s="62"/>
      <c r="L18" s="62"/>
      <c r="M18" s="62"/>
    </row>
    <row r="19" spans="1:18" ht="30" customHeight="1" x14ac:dyDescent="0.25">
      <c r="A19" s="21">
        <v>12</v>
      </c>
      <c r="B19" s="42" t="s">
        <v>21</v>
      </c>
      <c r="C19" s="7" t="s">
        <v>36</v>
      </c>
      <c r="D19" s="8">
        <v>15</v>
      </c>
      <c r="E19" s="9">
        <f t="shared" si="1"/>
        <v>362.65</v>
      </c>
      <c r="F19" s="10">
        <v>5439.75</v>
      </c>
      <c r="G19" s="10">
        <v>314.72000000000003</v>
      </c>
      <c r="H19" s="11"/>
      <c r="I19" s="12">
        <f t="shared" si="0"/>
        <v>5125.03</v>
      </c>
      <c r="J19" s="61"/>
      <c r="K19" s="61"/>
      <c r="L19" s="61"/>
      <c r="M19" s="61"/>
      <c r="R19">
        <v>0</v>
      </c>
    </row>
    <row r="20" spans="1:18" ht="30" customHeight="1" x14ac:dyDescent="0.25">
      <c r="A20" s="21">
        <v>13</v>
      </c>
      <c r="B20" s="42"/>
      <c r="C20" s="7" t="s">
        <v>36</v>
      </c>
      <c r="D20" s="8">
        <v>15</v>
      </c>
      <c r="E20" s="9">
        <f t="shared" si="1"/>
        <v>0</v>
      </c>
      <c r="F20" s="10"/>
      <c r="G20" s="10"/>
      <c r="H20" s="11"/>
      <c r="I20" s="12">
        <f t="shared" si="0"/>
        <v>0</v>
      </c>
      <c r="J20" s="61"/>
      <c r="K20" s="61"/>
      <c r="L20" s="61"/>
      <c r="M20" s="61"/>
    </row>
    <row r="21" spans="1:18" ht="30" customHeight="1" x14ac:dyDescent="0.25">
      <c r="A21" s="21">
        <v>14</v>
      </c>
      <c r="B21" s="42" t="s">
        <v>52</v>
      </c>
      <c r="C21" s="7" t="s">
        <v>36</v>
      </c>
      <c r="D21" s="8">
        <v>15</v>
      </c>
      <c r="E21" s="9">
        <f t="shared" si="1"/>
        <v>362.65</v>
      </c>
      <c r="F21" s="10">
        <v>5439.75</v>
      </c>
      <c r="G21" s="10">
        <v>314.72000000000003</v>
      </c>
      <c r="H21" s="11"/>
      <c r="I21" s="12">
        <f t="shared" si="0"/>
        <v>5125.03</v>
      </c>
      <c r="J21" s="62"/>
      <c r="K21" s="62"/>
      <c r="L21" s="62"/>
      <c r="M21" s="62"/>
    </row>
    <row r="22" spans="1:18" ht="30" customHeight="1" x14ac:dyDescent="0.25">
      <c r="A22" s="21">
        <v>15</v>
      </c>
      <c r="B22" s="42"/>
      <c r="C22" s="7" t="s">
        <v>36</v>
      </c>
      <c r="D22" s="8">
        <v>15</v>
      </c>
      <c r="E22" s="9">
        <f t="shared" si="1"/>
        <v>362.65</v>
      </c>
      <c r="F22" s="10">
        <v>5439.75</v>
      </c>
      <c r="G22" s="10">
        <v>314.72000000000003</v>
      </c>
      <c r="H22" s="11"/>
      <c r="I22" s="12">
        <f t="shared" si="0"/>
        <v>5125.03</v>
      </c>
      <c r="J22" s="62"/>
      <c r="K22" s="62"/>
      <c r="L22" s="62"/>
      <c r="M22" s="62"/>
    </row>
    <row r="23" spans="1:18" ht="30" customHeight="1" x14ac:dyDescent="0.25">
      <c r="A23" s="21">
        <v>16</v>
      </c>
      <c r="B23" s="42" t="s">
        <v>51</v>
      </c>
      <c r="C23" s="7" t="s">
        <v>36</v>
      </c>
      <c r="D23" s="8">
        <v>15</v>
      </c>
      <c r="E23" s="9">
        <f t="shared" si="1"/>
        <v>362.65</v>
      </c>
      <c r="F23" s="10">
        <v>5439.75</v>
      </c>
      <c r="G23" s="10">
        <v>314.72000000000003</v>
      </c>
      <c r="H23" s="11"/>
      <c r="I23" s="12">
        <f t="shared" si="0"/>
        <v>5125.03</v>
      </c>
      <c r="J23" s="62"/>
      <c r="K23" s="62"/>
      <c r="L23" s="62"/>
      <c r="M23" s="62"/>
    </row>
    <row r="24" spans="1:18" ht="30" customHeight="1" x14ac:dyDescent="0.25">
      <c r="A24" s="21">
        <v>17</v>
      </c>
      <c r="B24" s="42" t="s">
        <v>22</v>
      </c>
      <c r="C24" s="7" t="s">
        <v>36</v>
      </c>
      <c r="D24" s="8">
        <v>15</v>
      </c>
      <c r="E24" s="9">
        <f t="shared" si="1"/>
        <v>362.65</v>
      </c>
      <c r="F24" s="10">
        <v>5439.75</v>
      </c>
      <c r="G24" s="10">
        <v>314.72000000000003</v>
      </c>
      <c r="H24" s="11"/>
      <c r="I24" s="12">
        <f t="shared" si="0"/>
        <v>5125.03</v>
      </c>
      <c r="J24" s="64"/>
      <c r="K24" s="64"/>
      <c r="L24" s="64"/>
      <c r="M24" s="64"/>
    </row>
    <row r="25" spans="1:18" ht="30" customHeight="1" x14ac:dyDescent="0.25">
      <c r="A25" s="21">
        <v>18</v>
      </c>
      <c r="B25" s="42" t="s">
        <v>23</v>
      </c>
      <c r="C25" s="7" t="s">
        <v>36</v>
      </c>
      <c r="D25" s="14">
        <v>15</v>
      </c>
      <c r="E25" s="9">
        <f t="shared" si="1"/>
        <v>362.65</v>
      </c>
      <c r="F25" s="10">
        <v>5439.75</v>
      </c>
      <c r="G25" s="10">
        <v>314.72000000000003</v>
      </c>
      <c r="H25" s="15"/>
      <c r="I25" s="12">
        <f t="shared" si="0"/>
        <v>5125.03</v>
      </c>
      <c r="J25" s="64"/>
      <c r="K25" s="64"/>
      <c r="L25" s="64"/>
      <c r="M25" s="64"/>
    </row>
    <row r="26" spans="1:18" ht="30" customHeight="1" x14ac:dyDescent="0.25">
      <c r="A26" s="21">
        <v>19</v>
      </c>
      <c r="B26" s="42" t="s">
        <v>55</v>
      </c>
      <c r="C26" s="7" t="s">
        <v>36</v>
      </c>
      <c r="D26" s="8">
        <v>15</v>
      </c>
      <c r="E26" s="9">
        <f t="shared" si="1"/>
        <v>362.65</v>
      </c>
      <c r="F26" s="10">
        <v>5439.75</v>
      </c>
      <c r="G26" s="10">
        <v>314.72000000000003</v>
      </c>
      <c r="H26" s="11"/>
      <c r="I26" s="12">
        <f t="shared" si="0"/>
        <v>5125.03</v>
      </c>
      <c r="J26" s="62"/>
      <c r="K26" s="62"/>
      <c r="L26" s="62"/>
      <c r="M26" s="62"/>
    </row>
    <row r="27" spans="1:18" ht="30" customHeight="1" x14ac:dyDescent="0.25">
      <c r="A27" s="21">
        <v>20</v>
      </c>
      <c r="B27" s="42" t="s">
        <v>25</v>
      </c>
      <c r="C27" s="7" t="s">
        <v>36</v>
      </c>
      <c r="D27" s="8">
        <v>15</v>
      </c>
      <c r="E27" s="9">
        <f t="shared" si="1"/>
        <v>362.65</v>
      </c>
      <c r="F27" s="10">
        <v>5439.75</v>
      </c>
      <c r="G27" s="10">
        <v>314.72000000000003</v>
      </c>
      <c r="H27" s="11"/>
      <c r="I27" s="12">
        <v>5125.03</v>
      </c>
      <c r="J27" s="62"/>
      <c r="K27" s="62"/>
      <c r="L27" s="62"/>
      <c r="M27" s="62"/>
    </row>
    <row r="28" spans="1:18" ht="30" customHeight="1" x14ac:dyDescent="0.25">
      <c r="A28" s="21">
        <v>21</v>
      </c>
      <c r="B28" s="42" t="s">
        <v>26</v>
      </c>
      <c r="C28" s="7" t="s">
        <v>36</v>
      </c>
      <c r="D28" s="8">
        <v>7</v>
      </c>
      <c r="E28" s="9">
        <f t="shared" si="1"/>
        <v>362.65</v>
      </c>
      <c r="F28" s="10">
        <v>5439.75</v>
      </c>
      <c r="G28" s="10">
        <v>314.72000000000003</v>
      </c>
      <c r="H28" s="11"/>
      <c r="I28" s="12">
        <f t="shared" si="0"/>
        <v>5125.03</v>
      </c>
      <c r="J28" s="62"/>
      <c r="K28" s="62"/>
      <c r="L28" s="62"/>
      <c r="M28" s="62"/>
    </row>
    <row r="29" spans="1:18" ht="30" customHeight="1" x14ac:dyDescent="0.25">
      <c r="A29" s="21">
        <v>22</v>
      </c>
      <c r="B29" s="42" t="s">
        <v>27</v>
      </c>
      <c r="C29" s="7" t="s">
        <v>36</v>
      </c>
      <c r="D29" s="14">
        <v>15</v>
      </c>
      <c r="E29" s="9">
        <f t="shared" si="1"/>
        <v>362.65</v>
      </c>
      <c r="F29" s="10">
        <v>5439.75</v>
      </c>
      <c r="G29" s="10">
        <v>314.72000000000003</v>
      </c>
      <c r="H29" s="15"/>
      <c r="I29" s="12">
        <f t="shared" si="0"/>
        <v>5125.03</v>
      </c>
      <c r="J29" s="62"/>
      <c r="K29" s="62"/>
      <c r="L29" s="62"/>
      <c r="M29" s="62"/>
    </row>
    <row r="30" spans="1:18" ht="30" customHeight="1" x14ac:dyDescent="0.25">
      <c r="A30" s="21">
        <v>23</v>
      </c>
      <c r="B30" s="42" t="s">
        <v>28</v>
      </c>
      <c r="C30" s="7" t="s">
        <v>36</v>
      </c>
      <c r="D30" s="8">
        <v>15</v>
      </c>
      <c r="E30" s="9">
        <f t="shared" si="1"/>
        <v>362.65</v>
      </c>
      <c r="F30" s="10">
        <v>5439.75</v>
      </c>
      <c r="G30" s="10">
        <v>314.72000000000003</v>
      </c>
      <c r="H30" s="11"/>
      <c r="I30" s="12">
        <f t="shared" si="0"/>
        <v>5125.03</v>
      </c>
      <c r="J30" s="62"/>
      <c r="K30" s="62"/>
      <c r="L30" s="62"/>
      <c r="M30" s="62"/>
    </row>
    <row r="31" spans="1:18" ht="30" customHeight="1" x14ac:dyDescent="0.25">
      <c r="A31" s="21">
        <v>24</v>
      </c>
      <c r="B31" s="42" t="s">
        <v>29</v>
      </c>
      <c r="C31" s="7" t="s">
        <v>36</v>
      </c>
      <c r="D31" s="8">
        <v>15</v>
      </c>
      <c r="E31" s="9">
        <f t="shared" si="1"/>
        <v>362.65</v>
      </c>
      <c r="F31" s="10">
        <v>5439.75</v>
      </c>
      <c r="G31" s="10">
        <v>314.72000000000003</v>
      </c>
      <c r="H31" s="11"/>
      <c r="I31" s="12">
        <f t="shared" si="0"/>
        <v>5125.03</v>
      </c>
      <c r="J31" s="62"/>
      <c r="K31" s="62"/>
      <c r="L31" s="62"/>
      <c r="M31" s="62"/>
    </row>
    <row r="32" spans="1:18" ht="30" customHeight="1" x14ac:dyDescent="0.25">
      <c r="A32" s="21">
        <v>25</v>
      </c>
      <c r="B32" s="42"/>
      <c r="C32" s="7" t="s">
        <v>36</v>
      </c>
      <c r="D32" s="8">
        <v>15</v>
      </c>
      <c r="E32" s="9">
        <f t="shared" si="1"/>
        <v>362.65</v>
      </c>
      <c r="F32" s="10">
        <v>5439.75</v>
      </c>
      <c r="G32" s="10">
        <v>314.72000000000003</v>
      </c>
      <c r="H32" s="11"/>
      <c r="I32" s="12">
        <f t="shared" si="0"/>
        <v>5125.03</v>
      </c>
      <c r="J32" s="62"/>
      <c r="K32" s="62"/>
      <c r="L32" s="62"/>
      <c r="M32" s="62"/>
    </row>
    <row r="33" spans="1:28" ht="30" customHeight="1" x14ac:dyDescent="0.25">
      <c r="A33" s="21">
        <v>26</v>
      </c>
      <c r="B33" s="42" t="s">
        <v>50</v>
      </c>
      <c r="C33" s="7" t="s">
        <v>36</v>
      </c>
      <c r="D33" s="8">
        <v>15</v>
      </c>
      <c r="E33" s="9">
        <f t="shared" si="1"/>
        <v>362.65</v>
      </c>
      <c r="F33" s="10">
        <v>5439.75</v>
      </c>
      <c r="G33" s="10">
        <v>314.72000000000003</v>
      </c>
      <c r="H33" s="55"/>
      <c r="I33" s="12">
        <f t="shared" si="0"/>
        <v>5125.03</v>
      </c>
      <c r="J33" s="62"/>
      <c r="K33" s="62"/>
      <c r="L33" s="62"/>
      <c r="M33" s="62"/>
    </row>
    <row r="34" spans="1:28" ht="30" customHeight="1" x14ac:dyDescent="0.25">
      <c r="A34" s="21">
        <v>27</v>
      </c>
      <c r="B34" s="42" t="s">
        <v>54</v>
      </c>
      <c r="C34" s="7" t="s">
        <v>36</v>
      </c>
      <c r="D34" s="8">
        <v>15</v>
      </c>
      <c r="E34" s="9">
        <f t="shared" si="1"/>
        <v>362.65</v>
      </c>
      <c r="F34" s="10">
        <v>5439.75</v>
      </c>
      <c r="G34" s="10">
        <v>314.72000000000003</v>
      </c>
      <c r="H34" s="11"/>
      <c r="I34" s="12">
        <f t="shared" si="0"/>
        <v>5125.03</v>
      </c>
      <c r="J34" s="61"/>
      <c r="K34" s="61"/>
      <c r="L34" s="61"/>
      <c r="M34" s="61"/>
    </row>
    <row r="35" spans="1:28" ht="30" customHeight="1" x14ac:dyDescent="0.25">
      <c r="A35" s="21">
        <v>28</v>
      </c>
      <c r="B35" s="42" t="s">
        <v>56</v>
      </c>
      <c r="C35" s="7" t="s">
        <v>36</v>
      </c>
      <c r="D35" s="8">
        <v>15</v>
      </c>
      <c r="E35" s="9">
        <f t="shared" si="1"/>
        <v>362.65</v>
      </c>
      <c r="F35" s="10">
        <v>5439.75</v>
      </c>
      <c r="G35" s="10">
        <v>314.72000000000003</v>
      </c>
      <c r="H35" s="11"/>
      <c r="I35" s="12">
        <f t="shared" si="0"/>
        <v>5125.03</v>
      </c>
      <c r="J35" s="67"/>
      <c r="K35" s="68"/>
      <c r="L35" s="68"/>
      <c r="M35" s="69"/>
    </row>
    <row r="36" spans="1:28" ht="30" customHeight="1" x14ac:dyDescent="0.25">
      <c r="A36" s="21">
        <v>29</v>
      </c>
      <c r="B36" s="59" t="s">
        <v>57</v>
      </c>
      <c r="C36" s="7" t="s">
        <v>36</v>
      </c>
      <c r="D36" s="8">
        <v>15</v>
      </c>
      <c r="E36" s="9">
        <f t="shared" si="1"/>
        <v>362.65</v>
      </c>
      <c r="F36" s="10">
        <v>5439.75</v>
      </c>
      <c r="G36" s="10">
        <v>314.72000000000003</v>
      </c>
      <c r="H36" s="11"/>
      <c r="I36" s="12">
        <f t="shared" si="0"/>
        <v>5125.03</v>
      </c>
      <c r="J36" s="64"/>
      <c r="K36" s="64"/>
      <c r="L36" s="64"/>
      <c r="M36" s="64"/>
    </row>
    <row r="37" spans="1:28" ht="30" customHeight="1" x14ac:dyDescent="0.25">
      <c r="A37" s="21">
        <v>30</v>
      </c>
      <c r="B37" s="42" t="s">
        <v>58</v>
      </c>
      <c r="C37" s="7" t="s">
        <v>36</v>
      </c>
      <c r="D37" s="8">
        <v>15</v>
      </c>
      <c r="E37" s="9">
        <v>362.65</v>
      </c>
      <c r="F37" s="10">
        <v>5439.75</v>
      </c>
      <c r="G37" s="10">
        <v>314.72000000000003</v>
      </c>
      <c r="H37" s="56"/>
      <c r="I37" s="12">
        <f t="shared" si="0"/>
        <v>5125.03</v>
      </c>
      <c r="J37" s="70"/>
      <c r="K37" s="71"/>
      <c r="L37" s="71"/>
      <c r="M37" s="72"/>
    </row>
    <row r="38" spans="1:28" ht="30" customHeight="1" x14ac:dyDescent="0.25">
      <c r="A38" s="21">
        <v>31</v>
      </c>
      <c r="B38" s="58" t="s">
        <v>59</v>
      </c>
      <c r="C38" s="7" t="s">
        <v>36</v>
      </c>
      <c r="D38" s="8">
        <v>15</v>
      </c>
      <c r="E38" s="9">
        <v>362.65</v>
      </c>
      <c r="F38" s="10">
        <v>5439.75</v>
      </c>
      <c r="G38" s="10">
        <v>314.72000000000003</v>
      </c>
      <c r="H38" s="56"/>
      <c r="I38" s="12">
        <v>5125.03</v>
      </c>
      <c r="J38" s="64"/>
      <c r="K38" s="64"/>
      <c r="L38" s="64"/>
      <c r="M38" s="64"/>
    </row>
    <row r="39" spans="1:28" ht="30" customHeight="1" x14ac:dyDescent="0.25">
      <c r="A39" s="21">
        <v>32</v>
      </c>
      <c r="B39" s="42" t="s">
        <v>60</v>
      </c>
      <c r="C39" s="7" t="s">
        <v>36</v>
      </c>
      <c r="D39" s="8">
        <v>15</v>
      </c>
      <c r="E39" s="9">
        <v>362.65</v>
      </c>
      <c r="F39" s="10">
        <v>5439.75</v>
      </c>
      <c r="G39" s="10">
        <v>314.72000000000003</v>
      </c>
      <c r="H39" s="56"/>
      <c r="I39" s="12">
        <v>5125.03</v>
      </c>
      <c r="J39" s="61"/>
      <c r="K39" s="61"/>
      <c r="L39" s="61"/>
      <c r="M39" s="61"/>
    </row>
    <row r="40" spans="1:28" ht="30" customHeight="1" x14ac:dyDescent="0.25">
      <c r="A40" s="21">
        <v>33</v>
      </c>
      <c r="B40" s="42" t="s">
        <v>61</v>
      </c>
      <c r="C40" s="7" t="s">
        <v>36</v>
      </c>
      <c r="D40" s="8">
        <v>15</v>
      </c>
      <c r="E40" s="9">
        <v>362.65</v>
      </c>
      <c r="F40" s="10">
        <v>5439.75</v>
      </c>
      <c r="G40" s="10">
        <v>314.72000000000003</v>
      </c>
      <c r="H40" s="56"/>
      <c r="I40" s="12">
        <v>5125.03</v>
      </c>
      <c r="J40" s="61"/>
      <c r="K40" s="61"/>
      <c r="L40" s="61"/>
      <c r="M40" s="61"/>
    </row>
    <row r="41" spans="1:28" ht="33" customHeight="1" thickBot="1" x14ac:dyDescent="0.3">
      <c r="A41" s="39"/>
      <c r="B41" s="65" t="s">
        <v>30</v>
      </c>
      <c r="C41" s="65"/>
      <c r="D41" s="65"/>
      <c r="E41" s="16">
        <f>SUM(E8:E36)</f>
        <v>10697.452666666661</v>
      </c>
      <c r="F41" s="16">
        <f>SUM(F8:F40)</f>
        <v>182220.79</v>
      </c>
      <c r="G41" s="16">
        <f>SUM(G8:G40)</f>
        <v>11517.009999999997</v>
      </c>
      <c r="H41" s="17"/>
      <c r="I41" s="18">
        <f>SUM(I8:I40)</f>
        <v>170703.77999999997</v>
      </c>
      <c r="J41" s="61"/>
      <c r="K41" s="61"/>
      <c r="L41" s="61"/>
      <c r="M41" s="61"/>
    </row>
    <row r="48" spans="1:28" x14ac:dyDescent="0.25">
      <c r="B48" s="4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30"/>
      <c r="Y48" s="31"/>
      <c r="Z48" s="32"/>
      <c r="AA48" s="29"/>
      <c r="AB48" s="33"/>
    </row>
    <row r="49" spans="2:28" x14ac:dyDescent="0.25">
      <c r="B49" s="66" t="s">
        <v>41</v>
      </c>
      <c r="C49" s="66"/>
      <c r="D49" s="29"/>
      <c r="E49" s="29"/>
      <c r="F49" s="66" t="s">
        <v>47</v>
      </c>
      <c r="G49" s="66"/>
      <c r="H49" s="66"/>
      <c r="I49" s="66"/>
      <c r="O49" s="29"/>
      <c r="P49" s="29"/>
      <c r="Q49" s="29"/>
      <c r="R49" s="29"/>
      <c r="S49" s="29"/>
      <c r="T49" s="29"/>
      <c r="U49" s="29"/>
      <c r="V49" s="29" t="s">
        <v>42</v>
      </c>
      <c r="W49" s="29"/>
      <c r="X49" s="34"/>
      <c r="Z49" s="35"/>
      <c r="AA49" s="29"/>
      <c r="AB49" s="33"/>
    </row>
    <row r="50" spans="2:28" x14ac:dyDescent="0.25">
      <c r="B50" s="63" t="s">
        <v>43</v>
      </c>
      <c r="C50" s="63"/>
      <c r="D50" s="29"/>
      <c r="E50" s="34"/>
      <c r="F50" s="63" t="s">
        <v>45</v>
      </c>
      <c r="G50" s="63"/>
      <c r="H50" s="63"/>
      <c r="I50" s="63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A50" s="29"/>
      <c r="AB50" s="33"/>
    </row>
    <row r="51" spans="2:28" x14ac:dyDescent="0.25">
      <c r="B51" s="63" t="s">
        <v>44</v>
      </c>
      <c r="C51" s="63"/>
      <c r="D51" s="29"/>
      <c r="E51" s="30"/>
      <c r="F51" s="63" t="s">
        <v>46</v>
      </c>
      <c r="G51" s="63"/>
      <c r="H51" s="63"/>
      <c r="I51" s="63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4"/>
      <c r="Z51" s="35"/>
      <c r="AA51" s="29"/>
      <c r="AB51" s="33"/>
    </row>
    <row r="52" spans="2:28" x14ac:dyDescent="0.25">
      <c r="B52" s="41"/>
      <c r="C52" s="29"/>
      <c r="D52" s="29"/>
      <c r="E52" s="30"/>
      <c r="F52" s="30"/>
      <c r="G52" s="30"/>
      <c r="H52" s="30"/>
      <c r="I52" s="30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4"/>
      <c r="W52" s="34"/>
      <c r="X52" s="34"/>
      <c r="Y52" s="37"/>
      <c r="Z52" s="38"/>
      <c r="AA52" s="37"/>
      <c r="AB52" s="33"/>
    </row>
  </sheetData>
  <mergeCells count="55">
    <mergeCell ref="J19:M19"/>
    <mergeCell ref="J13:M13"/>
    <mergeCell ref="J14:M14"/>
    <mergeCell ref="J15:M15"/>
    <mergeCell ref="A1:I1"/>
    <mergeCell ref="A4:A6"/>
    <mergeCell ref="B4:B6"/>
    <mergeCell ref="C4:C6"/>
    <mergeCell ref="H4:H6"/>
    <mergeCell ref="I4:I6"/>
    <mergeCell ref="F4:F6"/>
    <mergeCell ref="E4:E6"/>
    <mergeCell ref="D4:D6"/>
    <mergeCell ref="G4:G6"/>
    <mergeCell ref="A2:M2"/>
    <mergeCell ref="A3:M3"/>
    <mergeCell ref="J12:M12"/>
    <mergeCell ref="J4:M6"/>
    <mergeCell ref="J7:M7"/>
    <mergeCell ref="J8:M8"/>
    <mergeCell ref="J9:M9"/>
    <mergeCell ref="J10:M10"/>
    <mergeCell ref="J11:M11"/>
    <mergeCell ref="B51:C51"/>
    <mergeCell ref="J34:M34"/>
    <mergeCell ref="J32:M32"/>
    <mergeCell ref="J33:M33"/>
    <mergeCell ref="J36:M36"/>
    <mergeCell ref="B41:D41"/>
    <mergeCell ref="J41:M41"/>
    <mergeCell ref="B49:C49"/>
    <mergeCell ref="F51:I51"/>
    <mergeCell ref="F50:I50"/>
    <mergeCell ref="F49:I49"/>
    <mergeCell ref="J35:M35"/>
    <mergeCell ref="J37:M37"/>
    <mergeCell ref="J38:M38"/>
    <mergeCell ref="J39:M39"/>
    <mergeCell ref="J40:M40"/>
    <mergeCell ref="J20:M20"/>
    <mergeCell ref="J16:M16"/>
    <mergeCell ref="J17:M17"/>
    <mergeCell ref="B50:C50"/>
    <mergeCell ref="J31:M31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J18:M18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K27" sqref="K27"/>
    </sheetView>
  </sheetViews>
  <sheetFormatPr baseColWidth="10" defaultRowHeight="15" x14ac:dyDescent="0.25"/>
  <cols>
    <col min="1" max="1" width="4.140625" bestFit="1" customWidth="1"/>
    <col min="2" max="2" width="34.5703125" bestFit="1" customWidth="1"/>
    <col min="4" max="4" width="7.5703125" customWidth="1"/>
    <col min="5" max="5" width="14.140625" bestFit="1" customWidth="1"/>
    <col min="7" max="7" width="11.7109375" customWidth="1"/>
  </cols>
  <sheetData>
    <row r="1" spans="1:11" x14ac:dyDescent="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15.75" customHeight="1" x14ac:dyDescent="0.25">
      <c r="A2" s="109" t="s">
        <v>40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22" t="s">
        <v>48</v>
      </c>
      <c r="B3" s="123"/>
      <c r="C3" s="123"/>
      <c r="D3" s="123"/>
      <c r="E3" s="123"/>
      <c r="F3" s="123"/>
      <c r="G3" s="123"/>
      <c r="H3" s="123"/>
      <c r="I3" s="123"/>
      <c r="J3" s="123"/>
      <c r="K3" s="124"/>
    </row>
    <row r="4" spans="1:11" x14ac:dyDescent="0.25">
      <c r="A4" s="114" t="s">
        <v>2</v>
      </c>
      <c r="B4" s="116" t="s">
        <v>3</v>
      </c>
      <c r="C4" s="116" t="s">
        <v>4</v>
      </c>
      <c r="D4" s="119" t="s">
        <v>32</v>
      </c>
      <c r="E4" s="121" t="s">
        <v>39</v>
      </c>
      <c r="F4" s="117" t="s">
        <v>34</v>
      </c>
      <c r="G4" s="116" t="s">
        <v>38</v>
      </c>
      <c r="H4" s="112" t="s">
        <v>6</v>
      </c>
      <c r="I4" s="112"/>
      <c r="J4" s="112"/>
      <c r="K4" s="113"/>
    </row>
    <row r="5" spans="1:11" ht="15" customHeight="1" x14ac:dyDescent="0.25">
      <c r="A5" s="114"/>
      <c r="B5" s="112"/>
      <c r="C5" s="112"/>
      <c r="D5" s="119"/>
      <c r="E5" s="121"/>
      <c r="F5" s="117"/>
      <c r="G5" s="112"/>
      <c r="H5" s="112"/>
      <c r="I5" s="112"/>
      <c r="J5" s="112"/>
      <c r="K5" s="113"/>
    </row>
    <row r="6" spans="1:11" x14ac:dyDescent="0.25">
      <c r="A6" s="115"/>
      <c r="B6" s="112"/>
      <c r="C6" s="112"/>
      <c r="D6" s="120"/>
      <c r="E6" s="116"/>
      <c r="F6" s="118"/>
      <c r="G6" s="112"/>
      <c r="H6" s="112"/>
      <c r="I6" s="112"/>
      <c r="J6" s="112"/>
      <c r="K6" s="113"/>
    </row>
    <row r="7" spans="1:11" x14ac:dyDescent="0.25">
      <c r="A7" s="20"/>
      <c r="B7" s="2" t="s">
        <v>8</v>
      </c>
      <c r="C7" s="3"/>
      <c r="D7" s="1"/>
      <c r="E7" s="4"/>
      <c r="F7" s="6"/>
      <c r="G7" s="5"/>
      <c r="H7" s="99"/>
      <c r="I7" s="99"/>
      <c r="J7" s="99"/>
      <c r="K7" s="100"/>
    </row>
    <row r="8" spans="1:11" ht="25.5" customHeight="1" x14ac:dyDescent="0.25">
      <c r="A8" s="21">
        <v>1</v>
      </c>
      <c r="B8" s="13" t="s">
        <v>11</v>
      </c>
      <c r="C8" s="7" t="s">
        <v>12</v>
      </c>
      <c r="D8" s="8">
        <v>15</v>
      </c>
      <c r="E8" s="9">
        <v>550</v>
      </c>
      <c r="F8" s="11"/>
      <c r="G8" s="12">
        <v>550</v>
      </c>
      <c r="H8" s="101"/>
      <c r="I8" s="102"/>
      <c r="J8" s="102"/>
      <c r="K8" s="103"/>
    </row>
    <row r="9" spans="1:11" ht="24.75" customHeight="1" x14ac:dyDescent="0.25">
      <c r="A9" s="21">
        <v>2</v>
      </c>
      <c r="B9" s="13" t="s">
        <v>13</v>
      </c>
      <c r="C9" s="7" t="s">
        <v>12</v>
      </c>
      <c r="D9" s="8">
        <v>15</v>
      </c>
      <c r="E9" s="9">
        <v>550</v>
      </c>
      <c r="F9" s="11"/>
      <c r="G9" s="12">
        <v>550</v>
      </c>
      <c r="H9" s="101"/>
      <c r="I9" s="102"/>
      <c r="J9" s="102"/>
      <c r="K9" s="103"/>
    </row>
    <row r="10" spans="1:11" ht="25.5" customHeight="1" x14ac:dyDescent="0.25">
      <c r="A10" s="21">
        <v>3</v>
      </c>
      <c r="B10" s="13" t="s">
        <v>14</v>
      </c>
      <c r="C10" s="7" t="s">
        <v>12</v>
      </c>
      <c r="D10" s="8">
        <v>15</v>
      </c>
      <c r="E10" s="9">
        <v>550</v>
      </c>
      <c r="F10" s="11"/>
      <c r="G10" s="12">
        <v>550</v>
      </c>
      <c r="H10" s="101"/>
      <c r="I10" s="102"/>
      <c r="J10" s="102"/>
      <c r="K10" s="103"/>
    </row>
    <row r="11" spans="1:11" ht="27" customHeight="1" thickBot="1" x14ac:dyDescent="0.3">
      <c r="A11" s="22">
        <v>4</v>
      </c>
      <c r="B11" s="28" t="s">
        <v>15</v>
      </c>
      <c r="C11" s="23" t="s">
        <v>12</v>
      </c>
      <c r="D11" s="24">
        <v>15</v>
      </c>
      <c r="E11" s="25">
        <v>550</v>
      </c>
      <c r="F11" s="26"/>
      <c r="G11" s="27">
        <v>550</v>
      </c>
      <c r="H11" s="106"/>
      <c r="I11" s="107"/>
      <c r="J11" s="107"/>
      <c r="K11" s="108"/>
    </row>
    <row r="12" spans="1:11" ht="25.5" customHeight="1" x14ac:dyDescent="0.25">
      <c r="A12" s="104" t="s">
        <v>49</v>
      </c>
      <c r="B12" s="105"/>
      <c r="G12" s="40">
        <f>SUM(G8:G11)</f>
        <v>2200</v>
      </c>
    </row>
  </sheetData>
  <mergeCells count="17">
    <mergeCell ref="A12:B12"/>
    <mergeCell ref="H11:K11"/>
    <mergeCell ref="A2:K2"/>
    <mergeCell ref="H4:K6"/>
    <mergeCell ref="A4:A6"/>
    <mergeCell ref="B4:B6"/>
    <mergeCell ref="C4:C6"/>
    <mergeCell ref="F4:F6"/>
    <mergeCell ref="G4:G6"/>
    <mergeCell ref="D4:D6"/>
    <mergeCell ref="E4:E6"/>
    <mergeCell ref="A3:K3"/>
    <mergeCell ref="A1:K1"/>
    <mergeCell ref="H7:K7"/>
    <mergeCell ref="H8:K8"/>
    <mergeCell ref="H9:K9"/>
    <mergeCell ref="H10:K10"/>
  </mergeCells>
  <pageMargins left="0.25" right="0.25" top="0.75" bottom="0.75" header="0.3" footer="0.3"/>
  <pageSetup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</vt:lpstr>
      <vt:lpstr>BONIFICACION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2023-08-15T17:37:06Z</cp:lastPrinted>
  <dcterms:created xsi:type="dcterms:W3CDTF">2022-01-11T19:30:17Z</dcterms:created>
  <dcterms:modified xsi:type="dcterms:W3CDTF">2023-11-15T19:01:35Z</dcterms:modified>
</cp:coreProperties>
</file>