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FEBRERO 2022\"/>
    </mc:Choice>
  </mc:AlternateContent>
  <bookViews>
    <workbookView xWindow="0" yWindow="0" windowWidth="28800" windowHeight="12135" activeTab="5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H49" i="6" l="1"/>
  <c r="H48" i="6"/>
  <c r="H47" i="6"/>
  <c r="F51" i="6" l="1"/>
  <c r="H50" i="6"/>
  <c r="H46" i="6"/>
  <c r="E45" i="6" l="1"/>
  <c r="H45" i="6"/>
  <c r="H34" i="6"/>
  <c r="H35" i="6"/>
  <c r="H36" i="6"/>
  <c r="H37" i="6"/>
  <c r="H38" i="6"/>
  <c r="H39" i="6"/>
  <c r="H40" i="6"/>
  <c r="H41" i="6"/>
  <c r="H42" i="6"/>
  <c r="H43" i="6"/>
  <c r="H44" i="6"/>
  <c r="H7" i="6"/>
  <c r="H8" i="6"/>
  <c r="H9" i="6"/>
  <c r="H10" i="6"/>
  <c r="H11" i="6"/>
  <c r="H12" i="6"/>
  <c r="H13" i="6"/>
  <c r="H15" i="6"/>
  <c r="E7" i="6"/>
  <c r="E8" i="6"/>
  <c r="E9" i="6"/>
  <c r="E10" i="6"/>
  <c r="E14" i="6"/>
  <c r="E15" i="6"/>
  <c r="E6" i="6"/>
  <c r="H6" i="6"/>
  <c r="E35" i="6"/>
  <c r="E36" i="6"/>
  <c r="E37" i="6"/>
  <c r="E38" i="6"/>
  <c r="E39" i="6"/>
  <c r="E40" i="6"/>
  <c r="E41" i="6"/>
  <c r="E42" i="6"/>
  <c r="E43" i="6"/>
  <c r="E44" i="6"/>
  <c r="H33" i="6"/>
  <c r="D7" i="5"/>
  <c r="D8" i="5"/>
  <c r="D9" i="5"/>
  <c r="D10" i="5"/>
  <c r="D11" i="5"/>
  <c r="D12" i="5"/>
  <c r="D13" i="5"/>
  <c r="D6" i="5"/>
  <c r="D14" i="5" s="1"/>
  <c r="E15" i="4"/>
  <c r="D8" i="4"/>
  <c r="D9" i="4"/>
  <c r="D10" i="4"/>
  <c r="D11" i="4"/>
  <c r="D12" i="4"/>
  <c r="D13" i="4"/>
  <c r="D14" i="4"/>
  <c r="D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39" i="1" s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1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4" i="6"/>
  <c r="A40" i="6"/>
  <c r="A37" i="6"/>
  <c r="E14" i="5"/>
  <c r="D15" i="4"/>
  <c r="H51" i="6" l="1"/>
  <c r="E51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<sst xmlns="http://schemas.openxmlformats.org/spreadsheetml/2006/main" count="571" uniqueCount="262">
  <si>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</si>
  <si>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</si>
  <si>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</si>
  <si>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</si>
  <si>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</si>
  <si>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</si>
  <si>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</si>
  <si>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</si>
  <si>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</si>
  <si>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</si>
  <si>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</si>
  <si>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</si>
  <si>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</si>
  <si>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</si>
  <si>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</si>
  <si>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</si>
  <si>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</si>
  <si>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</si>
  <si>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</si>
  <si>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</si>
  <si>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</si>
  <si>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</si>
  <si>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</si>
  <si>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</si>
  <si>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</si>
  <si>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</si>
  <si>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</si>
  <si>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</si>
  <si>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</si>
  <si>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</si>
  <si>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</si>
  <si>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</si>
  <si>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</si>
  <si>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</si>
  <si>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</si>
  <si>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</si>
  <si>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</si>
  <si>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</si>
  <si>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</si>
  <si>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</si>
  <si>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</si>
  <si>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</si>
  <si>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</si>
  <si>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</si>
  <si>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</si>
  <si>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</si>
  <si>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</si>
  <si>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</si>
  <si>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</si>
  <si>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</si>
  <si>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</si>
  <si>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</si>
  <si>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</si>
  <si>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</si>
  <si>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</si>
  <si>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</si>
  <si>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</si>
  <si>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</si>
  <si>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</si>
  <si>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</si>
  <si>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</si>
  <si>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</si>
  <si>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</si>
  <si>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</si>
  <si>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</si>
  <si>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</si>
  <si>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</si>
  <si>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</si>
  <si>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</si>
  <si>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</si>
  <si>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</si>
  <si>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</si>
  <si>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</si>
  <si>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</si>
  <si>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</si>
  <si>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</si>
  <si>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</si>
  <si>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</si>
  <si>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</si>
  <si>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</si>
  <si>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</si>
  <si>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</si>
  <si>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</si>
  <si>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</si>
  <si>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</si>
  <si>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</si>
  <si>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</si>
  <si>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</si>
  <si>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</si>
  <si>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</si>
  <si>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</si>
  <si>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</si>
  <si>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</si>
  <si>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</si>
  <si>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</si>
  <si>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</si>
  <si>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</si>
  <si>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</si>
  <si>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</si>
  <si>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</si>
  <si>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</si>
  <si>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</si>
  <si>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</si>
  <si>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</si>
  <si>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</si>
  <si>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</si>
  <si>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</si>
  <si>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</si>
  <si>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</si>
  <si>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</si>
  <si>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</si>
  <si>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</si>
  <si>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</si>
  <si>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</si>
  <si>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</si>
  <si>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</si>
  <si>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</si>
  <si>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</si>
  <si>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</si>
  <si>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</si>
  <si>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</si>
  <si>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</si>
  <si>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</si>
  <si>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</si>
  <si>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</si>
  <si>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</si>
  <si>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</si>
  <si>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</si>
  <si>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</si>
  <si>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</si>
  <si>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</si>
  <si>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</si>
  <si>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</si>
  <si>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</si>
  <si>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</si>
  <si>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</si>
  <si>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</si>
  <si>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</si>
  <si>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</si>
  <si>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</si>
  <si>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</si>
  <si>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</si>
  <si>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</si>
  <si>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</si>
  <si>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</si>
  <si>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</si>
  <si>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</si>
  <si>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</si>
  <si>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</si>
  <si>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</si>
  <si>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</si>
  <si>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</si>
  <si>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</si>
  <si>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</si>
  <si>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</si>
  <si>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</si>
  <si>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</si>
  <si>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</si>
  <si>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</si>
  <si>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</si>
  <si>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</si>
  <si>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</si>
  <si>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APOYO ESC JUAN BARRAGAN</t>
  </si>
  <si>
    <t>FERNANDO ESPIRITU NEGRETE</t>
  </si>
  <si>
    <t>APOYO INTENDENTE ESCUELA AGUSTIN MELGAR SAN MARCOS</t>
  </si>
  <si>
    <t>INSTRUCTOR DE EDUCACION INICIAL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</si>
  <si>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</si>
  <si>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</si>
  <si>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</si>
  <si>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</si>
  <si>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</si>
  <si>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</si>
  <si>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</si>
  <si>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</si>
  <si>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</si>
  <si>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</si>
  <si>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</si>
  <si>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</si>
  <si>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</si>
  <si>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</si>
  <si>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</si>
  <si>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</si>
  <si>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</si>
  <si>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</si>
  <si>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</si>
  <si>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</si>
  <si>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</si>
  <si>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</si>
  <si>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</si>
  <si>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</si>
  <si>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</si>
  <si>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</si>
  <si>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</si>
  <si>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</si>
  <si>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</si>
  <si>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</si>
  <si>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</si>
  <si>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</si>
  <si>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</si>
  <si>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</si>
  <si>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</si>
  <si>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</si>
  <si>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</si>
  <si>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</si>
  <si>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</si>
  <si>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</si>
  <si>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</si>
  <si>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</si>
  <si>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</si>
  <si>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</si>
  <si>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</si>
  <si>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</si>
  <si>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</si>
  <si>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</si>
  <si>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</si>
  <si>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JUAN PABLO PALAFOX GUITIERREZ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</si>
  <si>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</si>
  <si>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</si>
  <si>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</si>
  <si>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</si>
  <si>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</si>
  <si>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</si>
  <si>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</si>
  <si>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</si>
  <si>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</si>
  <si>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</si>
  <si>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</si>
  <si>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</si>
  <si>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</si>
  <si>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</si>
  <si>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</si>
  <si>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</si>
  <si>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</si>
  <si>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</si>
  <si>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</si>
  <si>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</si>
  <si>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</si>
  <si>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</si>
  <si>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</si>
  <si>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</si>
  <si>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</si>
  <si>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</si>
  <si>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</si>
  <si>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</si>
  <si>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</si>
  <si>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</si>
  <si>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</si>
  <si>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</si>
  <si>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</si>
  <si>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</si>
  <si>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</si>
  <si>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</si>
  <si>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</si>
  <si>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</si>
  <si>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 xml:space="preserve">             DEL 1 AL 15  DE FEBRERO  DEL 2022</t>
  </si>
  <si>
    <t xml:space="preserve">   DEL 1 AL 15 DE FEBRERO  DEL 2022</t>
  </si>
  <si>
    <t>DEL 1 AL 15 DE FEBRERO DEL 2022</t>
  </si>
  <si>
    <t>DEL 1  AL 15  DE FEBRERO  DE 2022</t>
  </si>
  <si>
    <t>DEL 1 AL 15  DE FEBRERO  DEL 2022</t>
  </si>
  <si>
    <t>DEL 1  AL 15  DE FEBRERO  DEL 2022</t>
  </si>
  <si>
    <r>
      <t xml:space="preserve">                                                                         DEL 1 AL 15 DE FEBRERO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</si>
  <si>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DEL 1 AL 15  DE FEBRERO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</si>
</sst>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0" zoomScaleNormal="80" workbookViewId="0">
      <selection activeCell="P30" sqref="P30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09" t="s">
        <v>0</v>
      </c>
      <c r="B1" s="210"/>
      <c r="C1" s="210"/>
      <c r="D1" s="210"/>
      <c r="E1" s="210"/>
      <c r="F1" s="210"/>
      <c r="G1" s="210"/>
      <c r="H1" s="210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11" t="s">
        <v>256</v>
      </c>
      <c r="B3" s="212"/>
      <c r="C3" s="212"/>
      <c r="D3" s="212"/>
      <c r="E3" s="212"/>
      <c r="F3" s="212"/>
      <c r="G3" s="212"/>
      <c r="H3" s="212"/>
      <c r="I3" s="213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14" t="s">
        <v>13</v>
      </c>
      <c r="B5" s="215"/>
      <c r="C5" s="215"/>
      <c r="D5" s="215"/>
      <c r="E5" s="215"/>
      <c r="F5" s="215"/>
      <c r="G5" s="215"/>
      <c r="H5" s="215"/>
      <c r="I5" s="216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226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226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226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226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226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226</v>
      </c>
      <c r="H11" s="29">
        <f t="shared" si="1"/>
        <v>4183.29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226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226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226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226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226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17" t="s">
        <v>35</v>
      </c>
      <c r="C17" s="217"/>
      <c r="D17" s="217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39304.89</v>
      </c>
      <c r="I17" s="9"/>
    </row>
    <row r="18" spans="1:9" x14ac:dyDescent="0.25">
      <c r="F18" s="10"/>
      <c r="H18" s="158"/>
      <c r="I18" s="12"/>
    </row>
    <row r="19" spans="1:9" ht="15.75" x14ac:dyDescent="0.25">
      <c r="A19" s="208" t="s">
        <v>36</v>
      </c>
      <c r="B19" s="208"/>
      <c r="C19" s="208"/>
      <c r="D19" s="13"/>
      <c r="E19" s="14"/>
      <c r="F19" s="208" t="s">
        <v>37</v>
      </c>
      <c r="G19" s="208"/>
      <c r="H19" s="208"/>
      <c r="I19" s="208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06"/>
      <c r="C21" s="206"/>
      <c r="D21" s="15"/>
      <c r="E21" s="16"/>
      <c r="F21" s="18"/>
      <c r="G21" s="206"/>
      <c r="H21" s="206"/>
      <c r="I21" s="206"/>
    </row>
    <row r="22" spans="1:9" ht="15.75" x14ac:dyDescent="0.25">
      <c r="A22" s="207" t="s">
        <v>38</v>
      </c>
      <c r="B22" s="207"/>
      <c r="C22" s="207"/>
      <c r="D22" s="13"/>
      <c r="E22" s="21"/>
      <c r="F22" s="208" t="s">
        <v>39</v>
      </c>
      <c r="G22" s="208"/>
      <c r="H22" s="208"/>
      <c r="I22" s="208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18" t="s">
        <v>42</v>
      </c>
      <c r="B25" s="218"/>
      <c r="C25" s="218"/>
      <c r="D25" s="218"/>
      <c r="E25" s="218"/>
      <c r="F25" s="218"/>
      <c r="G25" s="218"/>
      <c r="H25" s="218"/>
      <c r="I25" s="218"/>
    </row>
    <row r="26" spans="1:9" ht="26.25" customHeight="1" x14ac:dyDescent="0.25">
      <c r="A26" s="219" t="s">
        <v>62</v>
      </c>
      <c r="B26" s="220"/>
      <c r="C26" s="220"/>
      <c r="D26" s="220"/>
      <c r="E26" s="220"/>
      <c r="F26" s="220"/>
      <c r="G26" s="220"/>
      <c r="H26" s="220"/>
      <c r="I26" s="220"/>
    </row>
    <row r="27" spans="1:9" ht="27" customHeight="1" thickBot="1" x14ac:dyDescent="0.3">
      <c r="A27" s="198"/>
      <c r="B27" s="225" t="s">
        <v>257</v>
      </c>
      <c r="C27" s="225"/>
      <c r="D27" s="225"/>
      <c r="E27" s="225"/>
      <c r="F27" s="225"/>
      <c r="G27" s="225"/>
      <c r="H27" s="225"/>
      <c r="I27" s="225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224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226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226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226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226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231</v>
      </c>
      <c r="D34" s="28" t="s">
        <v>16</v>
      </c>
      <c r="E34" s="29">
        <f t="shared" si="3"/>
        <v>3120</v>
      </c>
      <c r="F34" s="29">
        <v>1560</v>
      </c>
      <c r="G34" s="55" t="s">
        <v>226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226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226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226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226</v>
      </c>
      <c r="H38" s="29">
        <f t="shared" si="4"/>
        <v>1196</v>
      </c>
      <c r="I38" s="66"/>
    </row>
    <row r="39" spans="1:9" ht="16.5" thickBot="1" x14ac:dyDescent="0.3">
      <c r="A39" s="57"/>
      <c r="B39" s="226" t="s">
        <v>35</v>
      </c>
      <c r="C39" s="227"/>
      <c r="D39" s="228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22" t="s">
        <v>36</v>
      </c>
      <c r="B43" s="222"/>
      <c r="E43" s="222" t="s">
        <v>59</v>
      </c>
      <c r="F43" s="222"/>
      <c r="G43" s="222"/>
      <c r="H43" s="222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23"/>
      <c r="B45" s="223"/>
      <c r="C45" s="48"/>
      <c r="D45" s="48"/>
      <c r="E45" s="47"/>
      <c r="F45" s="224"/>
      <c r="G45" s="224"/>
      <c r="H45" s="224"/>
      <c r="I45" s="51"/>
    </row>
    <row r="46" spans="1:9" x14ac:dyDescent="0.25">
      <c r="A46" s="221" t="s">
        <v>38</v>
      </c>
      <c r="B46" s="221"/>
      <c r="E46" s="221" t="s">
        <v>39</v>
      </c>
      <c r="F46" s="221"/>
      <c r="G46" s="221"/>
      <c r="H46" s="221"/>
      <c r="I46" s="48"/>
    </row>
  </sheetData>
  <mergeCells count="20"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L11" sqref="L11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258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226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226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225</v>
      </c>
      <c r="C7" s="28" t="s">
        <v>68</v>
      </c>
      <c r="D7" s="87">
        <f t="shared" si="1"/>
        <v>5573.7</v>
      </c>
      <c r="E7" s="87">
        <v>2786.85</v>
      </c>
      <c r="F7" s="178" t="s">
        <v>226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226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226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226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226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226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226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226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226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226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226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226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222</v>
      </c>
      <c r="C19" s="86" t="s">
        <v>68</v>
      </c>
      <c r="D19" s="87">
        <f t="shared" si="1"/>
        <v>8848.32</v>
      </c>
      <c r="E19" s="87">
        <v>4424.16</v>
      </c>
      <c r="F19" s="178" t="s">
        <v>226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226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226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226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226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226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232</v>
      </c>
      <c r="C25" s="86" t="s">
        <v>68</v>
      </c>
      <c r="D25" s="87">
        <f t="shared" si="1"/>
        <v>7937.8</v>
      </c>
      <c r="E25" s="87">
        <v>3968.9</v>
      </c>
      <c r="F25" s="178" t="s">
        <v>226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226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221</v>
      </c>
      <c r="C27" s="86" t="s">
        <v>68</v>
      </c>
      <c r="D27" s="87">
        <f t="shared" si="1"/>
        <v>8677.14</v>
      </c>
      <c r="E27" s="87">
        <v>4338.57</v>
      </c>
      <c r="F27" s="178" t="s">
        <v>226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223</v>
      </c>
      <c r="C28" s="86" t="s">
        <v>68</v>
      </c>
      <c r="D28" s="87">
        <f t="shared" si="1"/>
        <v>6488.12</v>
      </c>
      <c r="E28" s="87">
        <v>3244.06</v>
      </c>
      <c r="F28" s="178" t="s">
        <v>226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226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226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226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226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226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4" zoomScale="90" zoomScaleNormal="90" workbookViewId="0">
      <selection activeCell="K10" sqref="K10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233</v>
      </c>
      <c r="B2" s="218"/>
      <c r="C2" s="218"/>
      <c r="D2" s="218"/>
      <c r="E2" s="218"/>
      <c r="F2" s="218"/>
      <c r="G2" s="218"/>
      <c r="H2" s="218"/>
      <c r="I2" s="250"/>
    </row>
    <row r="3" spans="1:9" ht="33.75" customHeight="1" x14ac:dyDescent="0.25">
      <c r="A3" s="251" t="s">
        <v>259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226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226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234</v>
      </c>
      <c r="D8" s="111" t="s">
        <v>137</v>
      </c>
      <c r="E8" s="24">
        <f t="shared" si="0"/>
        <v>3509.26</v>
      </c>
      <c r="F8" s="24">
        <v>1754.63</v>
      </c>
      <c r="G8" s="179" t="s">
        <v>226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226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226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226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226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226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226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226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226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226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226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235</v>
      </c>
      <c r="D19" s="111" t="s">
        <v>137</v>
      </c>
      <c r="E19" s="24">
        <f t="shared" si="0"/>
        <v>6240</v>
      </c>
      <c r="F19" s="54">
        <v>3120</v>
      </c>
      <c r="G19" s="179" t="s">
        <v>226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228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226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236</v>
      </c>
      <c r="D22" s="111" t="s">
        <v>137</v>
      </c>
      <c r="E22" s="24">
        <f t="shared" si="0"/>
        <v>4992</v>
      </c>
      <c r="F22" s="54">
        <v>2496</v>
      </c>
      <c r="G22" s="179" t="s">
        <v>226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226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226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226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237</v>
      </c>
      <c r="D26" s="111" t="s">
        <v>137</v>
      </c>
      <c r="E26" s="24">
        <f t="shared" si="0"/>
        <v>7155.2</v>
      </c>
      <c r="F26" s="54">
        <v>3577.6</v>
      </c>
      <c r="G26" s="179" t="s">
        <v>226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226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226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226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226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226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227</v>
      </c>
      <c r="E32" s="24">
        <f t="shared" si="0"/>
        <v>2994.56</v>
      </c>
      <c r="F32" s="106">
        <v>1497.28</v>
      </c>
      <c r="G32" s="179" t="s">
        <v>226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K12" sqref="K12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260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228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226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4" si="0">E8*2</f>
        <v>1514.24</v>
      </c>
      <c r="E8" s="118">
        <v>757.12</v>
      </c>
      <c r="F8" s="180" t="s">
        <v>228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228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226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f t="shared" si="0"/>
        <v>2912</v>
      </c>
      <c r="E11" s="118">
        <v>1456</v>
      </c>
      <c r="F11" s="180" t="s">
        <v>226</v>
      </c>
      <c r="G11" s="175"/>
    </row>
    <row r="12" spans="1:7" ht="35.25" customHeight="1" x14ac:dyDescent="0.25">
      <c r="A12" s="172">
        <v>7</v>
      </c>
      <c r="B12" s="176" t="s">
        <v>163</v>
      </c>
      <c r="C12" s="124" t="s">
        <v>164</v>
      </c>
      <c r="D12" s="117">
        <f t="shared" si="0"/>
        <v>2487.6799999999998</v>
      </c>
      <c r="E12" s="118">
        <v>1243.8399999999999</v>
      </c>
      <c r="F12" s="180" t="s">
        <v>226</v>
      </c>
      <c r="G12" s="175"/>
    </row>
    <row r="13" spans="1:7" ht="35.25" customHeight="1" x14ac:dyDescent="0.25">
      <c r="A13" s="172">
        <v>8</v>
      </c>
      <c r="B13" s="177"/>
      <c r="C13" s="124" t="s">
        <v>165</v>
      </c>
      <c r="D13" s="117">
        <f t="shared" si="0"/>
        <v>0</v>
      </c>
      <c r="E13" s="118"/>
      <c r="F13" s="180"/>
      <c r="G13" s="175"/>
    </row>
    <row r="14" spans="1:7" ht="35.25" customHeight="1" x14ac:dyDescent="0.25">
      <c r="A14" s="172">
        <v>9</v>
      </c>
      <c r="B14" s="177"/>
      <c r="C14" s="125" t="s">
        <v>162</v>
      </c>
      <c r="D14" s="117">
        <f t="shared" si="0"/>
        <v>0</v>
      </c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7140.8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J6" sqref="J6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2" t="s">
        <v>166</v>
      </c>
      <c r="B1" s="272"/>
      <c r="C1" s="272"/>
      <c r="D1" s="272"/>
      <c r="E1" s="272"/>
      <c r="F1" s="272"/>
      <c r="G1" s="272"/>
    </row>
    <row r="2" spans="1:7" ht="18.75" x14ac:dyDescent="0.3">
      <c r="A2" s="272" t="s">
        <v>167</v>
      </c>
      <c r="B2" s="272"/>
      <c r="C2" s="272"/>
      <c r="D2" s="272"/>
      <c r="E2" s="272"/>
      <c r="F2" s="272"/>
      <c r="G2" s="272"/>
    </row>
    <row r="3" spans="1:7" ht="33.75" customHeight="1" x14ac:dyDescent="0.35">
      <c r="A3" s="273" t="s">
        <v>261</v>
      </c>
      <c r="B3" s="273"/>
      <c r="C3" s="273"/>
      <c r="D3" s="273"/>
      <c r="E3" s="273"/>
      <c r="F3" s="273"/>
      <c r="G3" s="273"/>
    </row>
    <row r="4" spans="1:7" x14ac:dyDescent="0.25">
      <c r="A4" s="277" t="s">
        <v>3</v>
      </c>
      <c r="B4" s="279" t="s">
        <v>168</v>
      </c>
      <c r="C4" s="279" t="s">
        <v>4</v>
      </c>
      <c r="D4" s="129" t="s">
        <v>43</v>
      </c>
      <c r="E4" s="70" t="s">
        <v>43</v>
      </c>
      <c r="F4" s="146" t="s">
        <v>182</v>
      </c>
      <c r="G4" s="279" t="s">
        <v>148</v>
      </c>
    </row>
    <row r="5" spans="1:7" x14ac:dyDescent="0.25">
      <c r="A5" s="278"/>
      <c r="B5" s="280"/>
      <c r="C5" s="280"/>
      <c r="D5" s="126" t="s">
        <v>8</v>
      </c>
      <c r="E5" s="131" t="s">
        <v>9</v>
      </c>
      <c r="F5" s="147" t="s">
        <v>43</v>
      </c>
      <c r="G5" s="280"/>
    </row>
    <row r="6" spans="1:7" ht="27" customHeight="1" x14ac:dyDescent="0.4">
      <c r="A6" s="123">
        <v>1</v>
      </c>
      <c r="B6" s="132" t="s">
        <v>169</v>
      </c>
      <c r="C6" s="133" t="s">
        <v>170</v>
      </c>
      <c r="D6" s="134">
        <f>E6*2</f>
        <v>1081.5999999999999</v>
      </c>
      <c r="E6" s="135">
        <v>540.79999999999995</v>
      </c>
      <c r="F6" s="181" t="s">
        <v>226</v>
      </c>
      <c r="G6" s="136"/>
    </row>
    <row r="7" spans="1:7" ht="27" customHeight="1" x14ac:dyDescent="0.4">
      <c r="A7" s="123">
        <v>2</v>
      </c>
      <c r="B7" s="137" t="s">
        <v>169</v>
      </c>
      <c r="C7" s="138" t="s">
        <v>171</v>
      </c>
      <c r="D7" s="134">
        <f t="shared" ref="D7:D13" si="0">E7*2</f>
        <v>1081.5999999999999</v>
      </c>
      <c r="E7" s="135">
        <v>540.79999999999995</v>
      </c>
      <c r="F7" s="181" t="s">
        <v>226</v>
      </c>
      <c r="G7" s="136"/>
    </row>
    <row r="8" spans="1:7" ht="26.25" customHeight="1" x14ac:dyDescent="0.4">
      <c r="A8" s="123">
        <v>3</v>
      </c>
      <c r="B8" s="132" t="s">
        <v>172</v>
      </c>
      <c r="C8" s="133" t="s">
        <v>173</v>
      </c>
      <c r="D8" s="134">
        <f t="shared" si="0"/>
        <v>1081.5999999999999</v>
      </c>
      <c r="E8" s="135">
        <v>540.79999999999995</v>
      </c>
      <c r="F8" s="181" t="s">
        <v>226</v>
      </c>
      <c r="G8" s="136"/>
    </row>
    <row r="9" spans="1:7" ht="24.75" customHeight="1" x14ac:dyDescent="0.4">
      <c r="A9" s="123">
        <v>4</v>
      </c>
      <c r="B9" s="132" t="s">
        <v>172</v>
      </c>
      <c r="C9" s="133" t="s">
        <v>174</v>
      </c>
      <c r="D9" s="134">
        <f t="shared" si="0"/>
        <v>1081.5999999999999</v>
      </c>
      <c r="E9" s="135">
        <v>540.79999999999995</v>
      </c>
      <c r="F9" s="181" t="s">
        <v>226</v>
      </c>
      <c r="G9" s="136"/>
    </row>
    <row r="10" spans="1:7" ht="27" customHeight="1" x14ac:dyDescent="0.4">
      <c r="A10" s="123">
        <v>5</v>
      </c>
      <c r="B10" s="132" t="s">
        <v>175</v>
      </c>
      <c r="C10" s="133" t="s">
        <v>176</v>
      </c>
      <c r="D10" s="134">
        <f t="shared" si="0"/>
        <v>1555.84</v>
      </c>
      <c r="E10" s="135">
        <v>777.92</v>
      </c>
      <c r="F10" s="181" t="s">
        <v>226</v>
      </c>
      <c r="G10" s="136"/>
    </row>
    <row r="11" spans="1:7" ht="24.75" customHeight="1" x14ac:dyDescent="0.4">
      <c r="A11" s="123">
        <v>6</v>
      </c>
      <c r="B11" s="132" t="s">
        <v>175</v>
      </c>
      <c r="C11" s="133" t="s">
        <v>177</v>
      </c>
      <c r="D11" s="134">
        <f t="shared" si="0"/>
        <v>1555.84</v>
      </c>
      <c r="E11" s="135">
        <v>777.92</v>
      </c>
      <c r="F11" s="181" t="s">
        <v>226</v>
      </c>
      <c r="G11" s="136"/>
    </row>
    <row r="12" spans="1:7" ht="24" customHeight="1" x14ac:dyDescent="0.4">
      <c r="A12" s="139">
        <v>7</v>
      </c>
      <c r="B12" s="132" t="s">
        <v>178</v>
      </c>
      <c r="C12" s="133" t="s">
        <v>179</v>
      </c>
      <c r="D12" s="134">
        <f t="shared" si="0"/>
        <v>1555.84</v>
      </c>
      <c r="E12" s="135">
        <v>777.92</v>
      </c>
      <c r="F12" s="181" t="s">
        <v>226</v>
      </c>
      <c r="G12" s="140"/>
    </row>
    <row r="13" spans="1:7" ht="27" customHeight="1" x14ac:dyDescent="0.4">
      <c r="A13" s="139">
        <v>8</v>
      </c>
      <c r="B13" s="132" t="s">
        <v>178</v>
      </c>
      <c r="C13" s="133" t="s">
        <v>180</v>
      </c>
      <c r="D13" s="134">
        <f t="shared" si="0"/>
        <v>1555.84</v>
      </c>
      <c r="E13" s="135">
        <v>777.92</v>
      </c>
      <c r="F13" s="181" t="s">
        <v>226</v>
      </c>
      <c r="G13" s="140"/>
    </row>
    <row r="14" spans="1:7" ht="23.25" customHeight="1" x14ac:dyDescent="0.25">
      <c r="A14" s="274" t="s">
        <v>181</v>
      </c>
      <c r="B14" s="274"/>
      <c r="C14" s="274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75" t="s">
        <v>59</v>
      </c>
      <c r="F16" s="275"/>
      <c r="G16" s="275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6" t="s">
        <v>159</v>
      </c>
      <c r="F18" s="276"/>
      <c r="G18" s="276"/>
    </row>
  </sheetData>
  <mergeCells count="10">
    <mergeCell ref="E18:G18"/>
    <mergeCell ref="A4:A5"/>
    <mergeCell ref="B4:B5"/>
    <mergeCell ref="C4:C5"/>
    <mergeCell ref="G4:G5"/>
    <mergeCell ref="A1:G1"/>
    <mergeCell ref="A2:G2"/>
    <mergeCell ref="A3:G3"/>
    <mergeCell ref="A14:C14"/>
    <mergeCell ref="E16:G16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0" zoomScaleNormal="90" workbookViewId="0">
      <selection activeCell="P29" sqref="P29:P30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238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4" t="s">
        <v>183</v>
      </c>
      <c r="B2" s="285"/>
      <c r="C2" s="285"/>
      <c r="D2" s="285"/>
      <c r="E2" s="285"/>
      <c r="F2" s="285"/>
      <c r="G2" s="285"/>
      <c r="H2" s="285"/>
      <c r="I2" s="286"/>
    </row>
    <row r="3" spans="1:9" ht="21.75" customHeight="1" x14ac:dyDescent="0.25">
      <c r="A3" s="251" t="s">
        <v>254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217</v>
      </c>
      <c r="H4" s="77" t="s">
        <v>11</v>
      </c>
      <c r="I4" s="73" t="s">
        <v>12</v>
      </c>
    </row>
    <row r="5" spans="1:9" x14ac:dyDescent="0.25">
      <c r="A5" s="287" t="s">
        <v>184</v>
      </c>
      <c r="B5" s="288"/>
      <c r="C5" s="288"/>
      <c r="D5" s="288"/>
      <c r="E5" s="288"/>
      <c r="F5" s="288"/>
      <c r="G5" s="288"/>
      <c r="H5" s="288"/>
      <c r="I5" s="289"/>
    </row>
    <row r="6" spans="1:9" ht="25.5" x14ac:dyDescent="0.25">
      <c r="A6" s="183">
        <v>1</v>
      </c>
      <c r="B6" s="25" t="s">
        <v>185</v>
      </c>
      <c r="C6" s="23" t="s">
        <v>186</v>
      </c>
      <c r="D6" s="23" t="s">
        <v>16</v>
      </c>
      <c r="E6" s="24">
        <f>F6*2</f>
        <v>9031.36</v>
      </c>
      <c r="F6" s="24">
        <v>4515.68</v>
      </c>
      <c r="G6" s="179" t="s">
        <v>229</v>
      </c>
      <c r="H6" s="24">
        <f>F6</f>
        <v>4515.68</v>
      </c>
      <c r="I6" s="184"/>
    </row>
    <row r="7" spans="1:9" ht="25.5" x14ac:dyDescent="0.25">
      <c r="A7" s="183">
        <v>2</v>
      </c>
      <c r="B7" s="25" t="s">
        <v>243</v>
      </c>
      <c r="C7" s="23" t="s">
        <v>187</v>
      </c>
      <c r="D7" s="23" t="s">
        <v>16</v>
      </c>
      <c r="E7" s="24">
        <f t="shared" ref="E7:E15" si="0">F7*2</f>
        <v>9031.36</v>
      </c>
      <c r="F7" s="24">
        <v>4515.68</v>
      </c>
      <c r="G7" s="179" t="s">
        <v>229</v>
      </c>
      <c r="H7" s="24">
        <f t="shared" ref="H7:H15" si="1">F7</f>
        <v>4515.68</v>
      </c>
      <c r="I7" s="184"/>
    </row>
    <row r="8" spans="1:9" ht="25.5" x14ac:dyDescent="0.25">
      <c r="A8" s="183">
        <v>3</v>
      </c>
      <c r="B8" s="25" t="s">
        <v>188</v>
      </c>
      <c r="C8" s="23" t="s">
        <v>189</v>
      </c>
      <c r="D8" s="23" t="s">
        <v>16</v>
      </c>
      <c r="E8" s="24">
        <f t="shared" si="0"/>
        <v>9031.36</v>
      </c>
      <c r="F8" s="24">
        <v>4515.68</v>
      </c>
      <c r="G8" s="179" t="s">
        <v>229</v>
      </c>
      <c r="H8" s="24">
        <f t="shared" si="1"/>
        <v>4515.68</v>
      </c>
      <c r="I8" s="184"/>
    </row>
    <row r="9" spans="1:9" ht="25.5" x14ac:dyDescent="0.25">
      <c r="A9" s="183">
        <v>4</v>
      </c>
      <c r="B9" s="25" t="s">
        <v>190</v>
      </c>
      <c r="C9" s="23" t="s">
        <v>191</v>
      </c>
      <c r="D9" s="23" t="s">
        <v>16</v>
      </c>
      <c r="E9" s="24">
        <f t="shared" si="0"/>
        <v>6656</v>
      </c>
      <c r="F9" s="24">
        <v>3328</v>
      </c>
      <c r="G9" s="179" t="s">
        <v>229</v>
      </c>
      <c r="H9" s="24">
        <f t="shared" si="1"/>
        <v>3328</v>
      </c>
      <c r="I9" s="184"/>
    </row>
    <row r="10" spans="1:9" ht="25.5" x14ac:dyDescent="0.25">
      <c r="A10" s="183">
        <v>5</v>
      </c>
      <c r="B10" s="25" t="s">
        <v>192</v>
      </c>
      <c r="C10" s="23" t="s">
        <v>193</v>
      </c>
      <c r="D10" s="23" t="s">
        <v>16</v>
      </c>
      <c r="E10" s="24">
        <f t="shared" si="0"/>
        <v>11024</v>
      </c>
      <c r="F10" s="24">
        <v>5512</v>
      </c>
      <c r="G10" s="179" t="s">
        <v>229</v>
      </c>
      <c r="H10" s="24">
        <f t="shared" si="1"/>
        <v>5512</v>
      </c>
      <c r="I10" s="184"/>
    </row>
    <row r="11" spans="1:9" ht="25.5" x14ac:dyDescent="0.25">
      <c r="A11" s="183">
        <v>6</v>
      </c>
      <c r="B11" s="22" t="s">
        <v>194</v>
      </c>
      <c r="C11" s="53" t="s">
        <v>195</v>
      </c>
      <c r="D11" s="53" t="s">
        <v>16</v>
      </c>
      <c r="E11" s="24">
        <v>12000</v>
      </c>
      <c r="F11" s="24">
        <v>6000</v>
      </c>
      <c r="G11" s="179" t="s">
        <v>229</v>
      </c>
      <c r="H11" s="24">
        <f t="shared" si="1"/>
        <v>6000</v>
      </c>
      <c r="I11" s="184"/>
    </row>
    <row r="12" spans="1:9" ht="25.5" x14ac:dyDescent="0.25">
      <c r="A12" s="183">
        <v>7</v>
      </c>
      <c r="B12" s="22" t="s">
        <v>196</v>
      </c>
      <c r="C12" s="23" t="s">
        <v>191</v>
      </c>
      <c r="D12" s="53" t="s">
        <v>16</v>
      </c>
      <c r="E12" s="24">
        <v>8800</v>
      </c>
      <c r="F12" s="24">
        <v>4400</v>
      </c>
      <c r="G12" s="179" t="s">
        <v>229</v>
      </c>
      <c r="H12" s="24">
        <f t="shared" si="1"/>
        <v>4400</v>
      </c>
      <c r="I12" s="184"/>
    </row>
    <row r="13" spans="1:9" ht="25.5" x14ac:dyDescent="0.25">
      <c r="A13" s="183">
        <v>8</v>
      </c>
      <c r="B13" s="25" t="s">
        <v>197</v>
      </c>
      <c r="C13" s="23" t="s">
        <v>198</v>
      </c>
      <c r="D13" s="53" t="s">
        <v>16</v>
      </c>
      <c r="E13" s="24">
        <v>8800</v>
      </c>
      <c r="F13" s="24">
        <v>4400</v>
      </c>
      <c r="G13" s="179" t="s">
        <v>229</v>
      </c>
      <c r="H13" s="24">
        <f t="shared" si="1"/>
        <v>4400</v>
      </c>
      <c r="I13" s="185"/>
    </row>
    <row r="14" spans="1:9" ht="25.5" x14ac:dyDescent="0.25">
      <c r="A14" s="183">
        <v>9</v>
      </c>
      <c r="B14" s="25" t="s">
        <v>199</v>
      </c>
      <c r="C14" s="23" t="s">
        <v>200</v>
      </c>
      <c r="D14" s="53" t="s">
        <v>16</v>
      </c>
      <c r="E14" s="24">
        <f t="shared" si="0"/>
        <v>12480</v>
      </c>
      <c r="F14" s="24">
        <v>6240</v>
      </c>
      <c r="G14" s="179" t="s">
        <v>229</v>
      </c>
      <c r="H14" s="24">
        <v>6200</v>
      </c>
      <c r="I14" s="185"/>
    </row>
    <row r="15" spans="1:9" ht="25.5" x14ac:dyDescent="0.25">
      <c r="A15" s="183">
        <v>10</v>
      </c>
      <c r="B15" s="25" t="s">
        <v>201</v>
      </c>
      <c r="C15" s="23" t="s">
        <v>191</v>
      </c>
      <c r="D15" s="53" t="s">
        <v>16</v>
      </c>
      <c r="E15" s="24">
        <f t="shared" si="0"/>
        <v>9984</v>
      </c>
      <c r="F15" s="24">
        <v>4992</v>
      </c>
      <c r="G15" s="179" t="s">
        <v>229</v>
      </c>
      <c r="H15" s="24">
        <f t="shared" si="1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1" t="s">
        <v>220</v>
      </c>
      <c r="C17" s="282"/>
      <c r="D17" s="283"/>
      <c r="E17" s="8">
        <f>SUM(E6:E16)</f>
        <v>96838.080000000002</v>
      </c>
      <c r="F17" s="8">
        <f>SUM(F6:F16)</f>
        <v>48419.040000000001</v>
      </c>
      <c r="G17" s="152"/>
      <c r="H17" s="153">
        <f>SUM(H6:H16)</f>
        <v>48379.040000000001</v>
      </c>
      <c r="I17" s="152"/>
    </row>
    <row r="18" spans="1:9" x14ac:dyDescent="0.25">
      <c r="I18" s="93"/>
    </row>
    <row r="19" spans="1:9" x14ac:dyDescent="0.25">
      <c r="B19" s="275" t="s">
        <v>36</v>
      </c>
      <c r="C19" s="275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6" t="s">
        <v>38</v>
      </c>
      <c r="C22" s="296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239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4" t="s">
        <v>240</v>
      </c>
      <c r="B29" s="285"/>
      <c r="C29" s="285"/>
      <c r="D29" s="285"/>
      <c r="E29" s="285"/>
      <c r="F29" s="285"/>
      <c r="G29" s="285"/>
      <c r="H29" s="285"/>
      <c r="I29" s="286"/>
    </row>
    <row r="30" spans="1:9" ht="38.25" customHeight="1" thickBot="1" x14ac:dyDescent="0.3">
      <c r="A30" s="290" t="s">
        <v>255</v>
      </c>
      <c r="B30" s="291"/>
      <c r="C30" s="291"/>
      <c r="D30" s="291"/>
      <c r="E30" s="291"/>
      <c r="F30" s="291"/>
      <c r="G30" s="291"/>
      <c r="H30" s="291"/>
      <c r="I30" s="292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216</v>
      </c>
      <c r="F31" s="149" t="s">
        <v>93</v>
      </c>
      <c r="G31" s="77" t="s">
        <v>224</v>
      </c>
      <c r="H31" s="77" t="s">
        <v>11</v>
      </c>
      <c r="I31" s="73" t="s">
        <v>12</v>
      </c>
    </row>
    <row r="32" spans="1:9" x14ac:dyDescent="0.25">
      <c r="A32" s="293" t="s">
        <v>202</v>
      </c>
      <c r="B32" s="294"/>
      <c r="C32" s="294"/>
      <c r="D32" s="294"/>
      <c r="E32" s="294"/>
      <c r="F32" s="294"/>
      <c r="G32" s="294"/>
      <c r="H32" s="294"/>
      <c r="I32" s="295"/>
    </row>
    <row r="33" spans="1:9" ht="24" customHeight="1" x14ac:dyDescent="0.4">
      <c r="A33" s="187">
        <v>1</v>
      </c>
      <c r="B33" s="22" t="s">
        <v>253</v>
      </c>
      <c r="C33" s="23" t="s">
        <v>127</v>
      </c>
      <c r="D33" s="154" t="s">
        <v>16</v>
      </c>
      <c r="E33" s="24">
        <v>8684</v>
      </c>
      <c r="F33" s="24">
        <v>4342</v>
      </c>
      <c r="G33" s="182" t="s">
        <v>229</v>
      </c>
      <c r="H33" s="24">
        <f>F33</f>
        <v>4342</v>
      </c>
      <c r="I33" s="188"/>
    </row>
    <row r="34" spans="1:9" ht="28.5" customHeight="1" x14ac:dyDescent="0.4">
      <c r="A34" s="189">
        <v>2</v>
      </c>
      <c r="B34" s="25" t="s">
        <v>203</v>
      </c>
      <c r="C34" s="23" t="s">
        <v>127</v>
      </c>
      <c r="D34" s="154" t="s">
        <v>16</v>
      </c>
      <c r="E34" s="24">
        <v>10000</v>
      </c>
      <c r="F34" s="24">
        <v>5000</v>
      </c>
      <c r="G34" s="182" t="s">
        <v>229</v>
      </c>
      <c r="H34" s="24">
        <f t="shared" ref="H34:H50" si="2">F34</f>
        <v>5000</v>
      </c>
      <c r="I34" s="188"/>
    </row>
    <row r="35" spans="1:9" ht="27" customHeight="1" x14ac:dyDescent="0.4">
      <c r="A35" s="189">
        <v>3</v>
      </c>
      <c r="B35" s="25" t="s">
        <v>204</v>
      </c>
      <c r="C35" s="111" t="s">
        <v>218</v>
      </c>
      <c r="D35" s="154" t="s">
        <v>16</v>
      </c>
      <c r="E35" s="24">
        <f t="shared" ref="E35:E45" si="3">F35*2</f>
        <v>5824</v>
      </c>
      <c r="F35" s="24">
        <v>2912</v>
      </c>
      <c r="G35" s="182" t="s">
        <v>229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205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229</v>
      </c>
      <c r="H36" s="24">
        <f t="shared" si="2"/>
        <v>3120</v>
      </c>
      <c r="I36" s="188"/>
    </row>
    <row r="37" spans="1:9" ht="25.5" x14ac:dyDescent="0.4">
      <c r="A37" s="189">
        <f t="shared" ref="A37:A44" si="4">SUM(A36+1)</f>
        <v>5</v>
      </c>
      <c r="B37" s="25" t="s">
        <v>206</v>
      </c>
      <c r="C37" s="23" t="s">
        <v>207</v>
      </c>
      <c r="D37" s="154" t="s">
        <v>137</v>
      </c>
      <c r="E37" s="24">
        <f t="shared" si="3"/>
        <v>8320</v>
      </c>
      <c r="F37" s="24">
        <v>4160</v>
      </c>
      <c r="G37" s="182" t="s">
        <v>229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208</v>
      </c>
      <c r="C38" s="23" t="s">
        <v>207</v>
      </c>
      <c r="D38" s="154" t="s">
        <v>137</v>
      </c>
      <c r="E38" s="24">
        <f t="shared" si="3"/>
        <v>8320</v>
      </c>
      <c r="F38" s="24">
        <v>4160</v>
      </c>
      <c r="G38" s="182" t="s">
        <v>229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209</v>
      </c>
      <c r="C39" s="23" t="s">
        <v>207</v>
      </c>
      <c r="D39" s="154" t="s">
        <v>137</v>
      </c>
      <c r="E39" s="24">
        <f t="shared" si="3"/>
        <v>12480</v>
      </c>
      <c r="F39" s="24">
        <v>6240</v>
      </c>
      <c r="G39" s="182" t="s">
        <v>228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210</v>
      </c>
      <c r="C40" s="137" t="s">
        <v>219</v>
      </c>
      <c r="D40" s="154" t="s">
        <v>137</v>
      </c>
      <c r="E40" s="24">
        <f t="shared" si="3"/>
        <v>6240</v>
      </c>
      <c r="F40" s="24">
        <v>3120</v>
      </c>
      <c r="G40" s="182" t="s">
        <v>229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211</v>
      </c>
      <c r="C41" s="23" t="s">
        <v>218</v>
      </c>
      <c r="D41" s="154" t="s">
        <v>137</v>
      </c>
      <c r="E41" s="24">
        <f t="shared" si="3"/>
        <v>6240</v>
      </c>
      <c r="F41" s="24">
        <v>3120</v>
      </c>
      <c r="G41" s="182" t="s">
        <v>229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212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229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213</v>
      </c>
      <c r="C43" s="23" t="s">
        <v>214</v>
      </c>
      <c r="D43" s="154" t="s">
        <v>137</v>
      </c>
      <c r="E43" s="24">
        <f t="shared" si="3"/>
        <v>4160</v>
      </c>
      <c r="F43" s="24">
        <v>2080</v>
      </c>
      <c r="G43" s="182" t="s">
        <v>229</v>
      </c>
      <c r="H43" s="24">
        <f t="shared" si="2"/>
        <v>2080</v>
      </c>
      <c r="I43" s="188"/>
    </row>
    <row r="44" spans="1:9" ht="25.5" customHeight="1" x14ac:dyDescent="0.4">
      <c r="A44" s="189">
        <f t="shared" si="4"/>
        <v>13</v>
      </c>
      <c r="B44" s="25" t="s">
        <v>215</v>
      </c>
      <c r="C44" s="111" t="s">
        <v>218</v>
      </c>
      <c r="D44" s="154" t="s">
        <v>16</v>
      </c>
      <c r="E44" s="24">
        <f t="shared" si="3"/>
        <v>5824</v>
      </c>
      <c r="F44" s="24">
        <v>2912</v>
      </c>
      <c r="G44" s="182" t="s">
        <v>229</v>
      </c>
      <c r="H44" s="24">
        <f t="shared" si="2"/>
        <v>2912</v>
      </c>
      <c r="I44" s="188"/>
    </row>
    <row r="45" spans="1:9" ht="29.25" customHeight="1" x14ac:dyDescent="0.4">
      <c r="A45" s="30">
        <v>14</v>
      </c>
      <c r="B45" s="31" t="s">
        <v>241</v>
      </c>
      <c r="C45" s="28" t="s">
        <v>230</v>
      </c>
      <c r="D45" s="156" t="s">
        <v>16</v>
      </c>
      <c r="E45" s="24">
        <f t="shared" si="3"/>
        <v>6000</v>
      </c>
      <c r="F45" s="29">
        <v>3000</v>
      </c>
      <c r="G45" s="182" t="s">
        <v>226</v>
      </c>
      <c r="H45" s="24">
        <f t="shared" si="2"/>
        <v>3000</v>
      </c>
      <c r="I45" s="188"/>
    </row>
    <row r="46" spans="1:9" ht="29.25" customHeight="1" x14ac:dyDescent="0.4">
      <c r="A46" s="202">
        <v>15</v>
      </c>
      <c r="B46" s="31" t="s">
        <v>244</v>
      </c>
      <c r="C46" s="28" t="s">
        <v>245</v>
      </c>
      <c r="D46" s="156" t="s">
        <v>16</v>
      </c>
      <c r="E46" s="24">
        <v>8000</v>
      </c>
      <c r="F46" s="29">
        <v>4000</v>
      </c>
      <c r="G46" s="203" t="s">
        <v>226</v>
      </c>
      <c r="H46" s="204">
        <f t="shared" si="2"/>
        <v>4000</v>
      </c>
      <c r="I46" s="205"/>
    </row>
    <row r="47" spans="1:9" ht="29.25" customHeight="1" x14ac:dyDescent="0.4">
      <c r="A47" s="202">
        <v>16</v>
      </c>
      <c r="B47" s="31" t="s">
        <v>247</v>
      </c>
      <c r="C47" s="28" t="s">
        <v>252</v>
      </c>
      <c r="D47" s="156" t="s">
        <v>16</v>
      </c>
      <c r="E47" s="24">
        <v>6000</v>
      </c>
      <c r="F47" s="29">
        <v>3000</v>
      </c>
      <c r="G47" s="203" t="s">
        <v>228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248</v>
      </c>
      <c r="C48" s="28" t="s">
        <v>251</v>
      </c>
      <c r="D48" s="156" t="s">
        <v>16</v>
      </c>
      <c r="E48" s="24">
        <v>6000</v>
      </c>
      <c r="F48" s="29">
        <v>3000</v>
      </c>
      <c r="G48" s="203" t="s">
        <v>228</v>
      </c>
      <c r="H48" s="204">
        <f t="shared" si="2"/>
        <v>3000</v>
      </c>
      <c r="I48" s="205"/>
    </row>
    <row r="49" spans="1:9" ht="29.25" customHeight="1" x14ac:dyDescent="0.4">
      <c r="A49" s="202">
        <v>18</v>
      </c>
      <c r="B49" s="31" t="s">
        <v>249</v>
      </c>
      <c r="C49" s="28" t="s">
        <v>250</v>
      </c>
      <c r="D49" s="156" t="s">
        <v>16</v>
      </c>
      <c r="E49" s="24">
        <v>2800</v>
      </c>
      <c r="F49" s="29">
        <v>1400</v>
      </c>
      <c r="G49" s="203" t="s">
        <v>228</v>
      </c>
      <c r="H49" s="204">
        <f t="shared" si="2"/>
        <v>1400</v>
      </c>
      <c r="I49" s="205"/>
    </row>
    <row r="50" spans="1:9" ht="29.25" customHeight="1" x14ac:dyDescent="0.4">
      <c r="A50" s="202">
        <v>19</v>
      </c>
      <c r="B50" s="31" t="s">
        <v>246</v>
      </c>
      <c r="C50" s="28" t="s">
        <v>142</v>
      </c>
      <c r="D50" s="156" t="s">
        <v>16</v>
      </c>
      <c r="E50" s="24">
        <v>5824</v>
      </c>
      <c r="F50" s="29">
        <v>2912</v>
      </c>
      <c r="G50" s="203" t="s">
        <v>228</v>
      </c>
      <c r="H50" s="204">
        <f t="shared" si="2"/>
        <v>2912</v>
      </c>
      <c r="I50" s="205"/>
    </row>
    <row r="51" spans="1:9" ht="18.75" customHeight="1" thickBot="1" x14ac:dyDescent="0.3">
      <c r="A51" s="151"/>
      <c r="B51" s="281" t="s">
        <v>220</v>
      </c>
      <c r="C51" s="282"/>
      <c r="D51" s="283"/>
      <c r="E51" s="8">
        <f>SUM(E33:E45)</f>
        <v>94572</v>
      </c>
      <c r="F51" s="8">
        <f>SUM(F33:F50)</f>
        <v>61598</v>
      </c>
      <c r="G51" s="152"/>
      <c r="H51" s="201">
        <f>SUM(H33:H50)</f>
        <v>61598</v>
      </c>
      <c r="I51" s="152"/>
    </row>
    <row r="52" spans="1:9" ht="15.75" x14ac:dyDescent="0.25">
      <c r="A52" s="208" t="s">
        <v>36</v>
      </c>
      <c r="B52" s="208"/>
      <c r="C52" s="208"/>
      <c r="D52" s="13"/>
      <c r="E52" s="208" t="s">
        <v>59</v>
      </c>
      <c r="F52" s="208"/>
      <c r="G52" s="208"/>
      <c r="H52" s="208"/>
      <c r="I52" s="208"/>
    </row>
    <row r="53" spans="1:9" ht="15.75" x14ac:dyDescent="0.25">
      <c r="A53" s="15"/>
      <c r="B53" s="298" t="s">
        <v>242</v>
      </c>
      <c r="C53" s="298"/>
      <c r="D53" s="15"/>
      <c r="E53" s="17"/>
      <c r="F53" s="19"/>
      <c r="G53" s="20"/>
    </row>
    <row r="54" spans="1:9" ht="15.75" x14ac:dyDescent="0.25">
      <c r="A54" s="15"/>
      <c r="B54" s="206" t="s">
        <v>38</v>
      </c>
      <c r="C54" s="206"/>
      <c r="D54" s="15"/>
      <c r="E54" s="297" t="s">
        <v>39</v>
      </c>
      <c r="F54" s="297"/>
      <c r="G54" s="297"/>
      <c r="H54" s="297"/>
      <c r="I54" s="297"/>
    </row>
    <row r="55" spans="1:9" ht="15.75" x14ac:dyDescent="0.25">
      <c r="A55" s="207"/>
      <c r="B55" s="207"/>
      <c r="C55" s="207"/>
      <c r="D55" s="13"/>
      <c r="E55" s="297"/>
      <c r="F55" s="297"/>
      <c r="G55" s="297"/>
      <c r="H55" s="297"/>
      <c r="I55" s="297"/>
    </row>
  </sheetData>
  <mergeCells count="21">
    <mergeCell ref="E55:I55"/>
    <mergeCell ref="E52:I52"/>
    <mergeCell ref="B54:C54"/>
    <mergeCell ref="A55:C55"/>
    <mergeCell ref="A52:C52"/>
    <mergeCell ref="E54:I54"/>
    <mergeCell ref="B53:C53"/>
    <mergeCell ref="B51:D51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2022-02-15T19:52:40Z</cp:lastPrinted>
  <dcterms:created xsi:type="dcterms:W3CDTF">2022-01-12T16:16:19Z</dcterms:created>
  <dcterms:modified xsi:type="dcterms:W3CDTF">2022-02-15T19:55:21Z</dcterms:modified>
</cp:coreProperties>
</file>