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19 VOBO+ECELENCIA\CUENTA PUBLICA 2019\CUARTO TRIMESTRE 2019\DIGITAL\"/>
    </mc:Choice>
  </mc:AlternateContent>
  <xr:revisionPtr revIDLastSave="0" documentId="8_{4BA91291-6AE7-4CE1-8F99-9CBC0305BE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50" i="1"/>
  <c r="D44" i="1"/>
  <c r="D40" i="1"/>
  <c r="D30" i="1"/>
  <c r="D26" i="1"/>
  <c r="D60" i="1" s="1"/>
  <c r="C57" i="1" l="1"/>
  <c r="C50" i="1"/>
  <c r="C44" i="1"/>
  <c r="C40" i="1"/>
  <c r="C30" i="1"/>
  <c r="C26" i="1"/>
  <c r="C16" i="1"/>
  <c r="C13" i="1"/>
  <c r="C4" i="1"/>
  <c r="C23" i="1" l="1"/>
  <c r="C60" i="1"/>
</calcChain>
</file>

<file path=xl/sharedStrings.xml><?xml version="1.0" encoding="utf-8"?>
<sst xmlns="http://schemas.openxmlformats.org/spreadsheetml/2006/main" count="65" uniqueCount="64">
  <si>
    <t>CMAPAS San Diego de la Union
ESTADO DE ACTIVIDADES/RESULTADOS
DEL 01 DE ENERO DEL2019 AL 31 DE DICIEMBRE DEL 2019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</si>
  <si>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</si>
  <si>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</si>
  <si>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</si>
  <si>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</si>
  <si>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</si>
  <si>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</si>
  <si>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</si>
  <si>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</si>
  <si>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</si>
  <si>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</si>
  <si>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</si>
  <si>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</si>
  <si>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</si>
  <si>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</si>
  <si>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</si>
  <si>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</si>
  <si>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</si>
  <si>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</si>
  <si>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</si>
  <si>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</si>
  <si>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</si>
  <si>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</si>
  <si>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</si>
  <si>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</si>
  <si>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</si>
  <si>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</si>
  <si>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</si>
  <si>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</si>
  <si>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</si>
  <si>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</si>
  <si>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</si>
  <si>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</si>
  <si>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</si>
  <si>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</si>
  <si>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</si>
  <si>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</si>
  <si>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</si>
  <si>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</si>
  <si>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</si>
  <si>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</si>
  <si>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</si>
  <si>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</si>
  <si>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</si>
  <si>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</si>
  <si>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</si>
  <si>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</si>
  <si>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</si>
  <si>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</si>
  <si>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</si>
  <si>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</si>
  <si>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</si>
  <si>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</si>
  <si>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</si>
  <si>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</si>
  <si>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</si>
  <si>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</si>
  <si>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REVISO Y AUTORIZO</t>
  </si>
  <si>
    <t>ING. FELIPE AGUILAR ROMERO</t>
  </si>
  <si>
    <t>TESORERO DEL CONSEJO DIRECTIVO</t>
  </si>
  <si>
    <t>PROFR.JOSE JUAN MANUEL ORNELAS RIVAS                                LIC. MARIA CRISTINA GUERRERO MANZANO</t>
  </si>
  <si>
    <t>PRESIDENTE DEL CONSEJO DIRECTIVO                                                                       DIRECTORA DEL CMAPAS</t>
  </si>
  <si>
    <t>________________________________________                                   ___________________________________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</si>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</sst>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8" applyNumberFormat="1" applyFon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4" fontId="2" fillId="0" borderId="1" xfId="2" applyNumberFormat="1" applyFont="1" applyBorder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4" fontId="3" fillId="0" borderId="3" xfId="8" applyNumberFormat="1" applyFont="1" applyBorder="1" applyAlignment="1" applyProtection="1">
      <alignment vertical="top" wrapText="1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3" fillId="0" borderId="8" xfId="8" applyFont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0" fontId="7" fillId="0" borderId="1" xfId="8" applyFont="1" applyBorder="1" applyAlignment="1" applyProtection="1">
      <alignment horizontal="center" vertical="center" wrapText="1"/>
      <protection locked="0"/>
    </xf>
    <xf numFmtId="4" fontId="2" fillId="0" borderId="0" xfId="2" applyNumberFormat="1" applyFont="1" applyAlignment="1">
      <alignment vertical="top" wrapText="1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4" fontId="2" fillId="0" borderId="9" xfId="2" applyNumberFormat="1" applyFont="1" applyBorder="1" applyAlignment="1">
      <alignment vertical="top" wrapText="1"/>
    </xf>
    <xf numFmtId="4" fontId="3" fillId="0" borderId="9" xfId="8" applyNumberFormat="1" applyFont="1" applyBorder="1" applyProtection="1">
      <protection locked="0"/>
    </xf>
    <xf numFmtId="4" fontId="2" fillId="0" borderId="9" xfId="2" applyNumberFormat="1" applyFont="1" applyBorder="1" applyAlignment="1" applyProtection="1">
      <alignment vertical="top" wrapText="1"/>
      <protection locked="0"/>
    </xf>
    <xf numFmtId="0" fontId="2" fillId="0" borderId="9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topLeftCell="A25" zoomScaleNormal="100" workbookViewId="0">
      <selection activeCell="F54" sqref="F54"/>
    </sheetView>
  </sheetViews>
  <sheetFormatPr baseColWidth="10" defaultRowHeight="11.25" x14ac:dyDescent="0.2"/>
  <cols>
    <col min="1" max="1" width="1.83203125" style="2" customWidth="1"/>
    <col min="2" max="2" width="77.83203125" style="4" customWidth="1"/>
    <col min="3" max="4" width="25.83203125" style="5" customWidth="1"/>
    <col min="5" max="5" width="12" style="2" customWidth="1"/>
    <col min="6" max="16384" width="12" style="2"/>
  </cols>
  <sheetData>
    <row r="1" spans="1:4" ht="39.950000000000003" customHeight="1" x14ac:dyDescent="0.2">
      <c r="A1" s="26" t="s">
        <v>0</v>
      </c>
      <c r="B1" s="27"/>
      <c r="C1" s="27"/>
      <c r="D1" s="28"/>
    </row>
    <row r="2" spans="1:4" x14ac:dyDescent="0.2">
      <c r="A2" s="15"/>
      <c r="B2" s="16"/>
      <c r="C2" s="23">
        <v>2019</v>
      </c>
      <c r="D2" s="24">
        <v>2018</v>
      </c>
    </row>
    <row r="3" spans="1:4" s="3" customFormat="1" x14ac:dyDescent="0.2">
      <c r="A3" s="12" t="s">
        <v>1</v>
      </c>
      <c r="B3" s="17"/>
      <c r="C3" s="6"/>
      <c r="D3" s="7"/>
    </row>
    <row r="4" spans="1:4" x14ac:dyDescent="0.2">
      <c r="A4" s="13" t="s">
        <v>2</v>
      </c>
      <c r="B4" s="18"/>
      <c r="C4" s="25">
        <f>SUM(C5:C12)</f>
        <v>12573604.83</v>
      </c>
      <c r="D4" s="34">
        <v>10853738.550000001</v>
      </c>
    </row>
    <row r="5" spans="1:4" x14ac:dyDescent="0.2">
      <c r="A5" s="15"/>
      <c r="B5" s="19" t="s">
        <v>3</v>
      </c>
      <c r="C5" s="1">
        <v>0</v>
      </c>
      <c r="D5" s="35">
        <v>0</v>
      </c>
    </row>
    <row r="6" spans="1:4" x14ac:dyDescent="0.2">
      <c r="A6" s="15"/>
      <c r="B6" s="19" t="s">
        <v>4</v>
      </c>
      <c r="C6" s="1">
        <v>0</v>
      </c>
      <c r="D6" s="35">
        <v>0</v>
      </c>
    </row>
    <row r="7" spans="1:4" x14ac:dyDescent="0.2">
      <c r="A7" s="15"/>
      <c r="B7" s="19" t="s">
        <v>5</v>
      </c>
      <c r="C7" s="1">
        <v>0</v>
      </c>
      <c r="D7" s="35">
        <v>0</v>
      </c>
    </row>
    <row r="8" spans="1:4" x14ac:dyDescent="0.2">
      <c r="A8" s="15"/>
      <c r="B8" s="19" t="s">
        <v>6</v>
      </c>
      <c r="C8" s="1">
        <v>12195749.949999999</v>
      </c>
      <c r="D8" s="35">
        <v>10619316.359999999</v>
      </c>
    </row>
    <row r="9" spans="1:4" x14ac:dyDescent="0.2">
      <c r="A9" s="15"/>
      <c r="B9" s="19" t="s">
        <v>7</v>
      </c>
      <c r="C9" s="1">
        <v>546.05999999999995</v>
      </c>
      <c r="D9" s="35">
        <v>49162.59</v>
      </c>
    </row>
    <row r="10" spans="1:4" x14ac:dyDescent="0.2">
      <c r="A10" s="15"/>
      <c r="B10" s="19" t="s">
        <v>8</v>
      </c>
      <c r="C10" s="1">
        <v>377308.82</v>
      </c>
      <c r="D10" s="35">
        <v>185259.6</v>
      </c>
    </row>
    <row r="11" spans="1:4" x14ac:dyDescent="0.2">
      <c r="A11" s="15"/>
      <c r="B11" s="19" t="s">
        <v>9</v>
      </c>
      <c r="C11" s="1">
        <v>0</v>
      </c>
      <c r="D11" s="35">
        <v>0</v>
      </c>
    </row>
    <row r="12" spans="1:4" ht="22.5" x14ac:dyDescent="0.2">
      <c r="A12" s="15"/>
      <c r="B12" s="19" t="s">
        <v>10</v>
      </c>
      <c r="C12" s="1">
        <v>0</v>
      </c>
      <c r="D12" s="35">
        <v>0</v>
      </c>
    </row>
    <row r="13" spans="1:4" x14ac:dyDescent="0.2">
      <c r="A13" s="13" t="s">
        <v>11</v>
      </c>
      <c r="B13" s="17"/>
      <c r="C13" s="25">
        <f>SUM(C14:C15)</f>
        <v>536720.99</v>
      </c>
      <c r="D13" s="34">
        <v>185245</v>
      </c>
    </row>
    <row r="14" spans="1:4" x14ac:dyDescent="0.2">
      <c r="A14" s="15"/>
      <c r="B14" s="19" t="s">
        <v>12</v>
      </c>
      <c r="C14" s="1">
        <v>536720.99</v>
      </c>
      <c r="D14" s="35">
        <v>91350</v>
      </c>
    </row>
    <row r="15" spans="1:4" x14ac:dyDescent="0.2">
      <c r="A15" s="15"/>
      <c r="B15" s="19" t="s">
        <v>13</v>
      </c>
      <c r="C15" s="1">
        <v>0</v>
      </c>
      <c r="D15" s="35">
        <v>93895</v>
      </c>
    </row>
    <row r="16" spans="1:4" x14ac:dyDescent="0.2">
      <c r="A16" s="13" t="s">
        <v>14</v>
      </c>
      <c r="B16" s="17"/>
      <c r="C16" s="25">
        <f>SUM(C17:C21)</f>
        <v>0</v>
      </c>
      <c r="D16" s="34"/>
    </row>
    <row r="17" spans="1:4" x14ac:dyDescent="0.2">
      <c r="A17" s="15"/>
      <c r="B17" s="19" t="s">
        <v>15</v>
      </c>
      <c r="C17" s="1">
        <v>0</v>
      </c>
      <c r="D17" s="35">
        <v>0</v>
      </c>
    </row>
    <row r="18" spans="1:4" x14ac:dyDescent="0.2">
      <c r="A18" s="15"/>
      <c r="B18" s="19" t="s">
        <v>16</v>
      </c>
      <c r="C18" s="1">
        <v>0</v>
      </c>
      <c r="D18" s="35">
        <v>0</v>
      </c>
    </row>
    <row r="19" spans="1:4" x14ac:dyDescent="0.2">
      <c r="A19" s="15"/>
      <c r="B19" s="19" t="s">
        <v>17</v>
      </c>
      <c r="C19" s="1">
        <v>0</v>
      </c>
      <c r="D19" s="35">
        <v>0</v>
      </c>
    </row>
    <row r="20" spans="1:4" x14ac:dyDescent="0.2">
      <c r="A20" s="15"/>
      <c r="B20" s="19" t="s">
        <v>18</v>
      </c>
      <c r="C20" s="1">
        <v>0</v>
      </c>
      <c r="D20" s="35">
        <v>0</v>
      </c>
    </row>
    <row r="21" spans="1:4" x14ac:dyDescent="0.2">
      <c r="A21" s="15"/>
      <c r="B21" s="19" t="s">
        <v>19</v>
      </c>
      <c r="C21" s="1">
        <v>0</v>
      </c>
      <c r="D21" s="35">
        <v>0</v>
      </c>
    </row>
    <row r="22" spans="1:4" x14ac:dyDescent="0.2">
      <c r="A22" s="15"/>
      <c r="B22" s="19"/>
      <c r="C22" s="1"/>
      <c r="D22" s="35"/>
    </row>
    <row r="23" spans="1:4" x14ac:dyDescent="0.2">
      <c r="A23" s="14" t="s">
        <v>20</v>
      </c>
      <c r="B23" s="20"/>
      <c r="C23" s="25">
        <f>C4+C13+C16</f>
        <v>13110325.82</v>
      </c>
      <c r="D23" s="34">
        <v>11038983.550000001</v>
      </c>
    </row>
    <row r="24" spans="1:4" x14ac:dyDescent="0.2">
      <c r="A24" s="15"/>
      <c r="B24" s="17"/>
      <c r="C24" s="8"/>
      <c r="D24" s="36"/>
    </row>
    <row r="25" spans="1:4" s="3" customFormat="1" x14ac:dyDescent="0.2">
      <c r="A25" s="12" t="s">
        <v>21</v>
      </c>
      <c r="B25" s="17"/>
      <c r="C25" s="6"/>
      <c r="D25" s="37"/>
    </row>
    <row r="26" spans="1:4" x14ac:dyDescent="0.2">
      <c r="A26" s="13" t="s">
        <v>22</v>
      </c>
      <c r="B26" s="17"/>
      <c r="C26" s="25">
        <f>SUM(C27:C29)</f>
        <v>12388417.34</v>
      </c>
      <c r="D26" s="34">
        <f>SUM(D27:D29)</f>
        <v>9938076.5300000012</v>
      </c>
    </row>
    <row r="27" spans="1:4" x14ac:dyDescent="0.2">
      <c r="A27" s="15"/>
      <c r="B27" s="19" t="s">
        <v>23</v>
      </c>
      <c r="C27" s="1">
        <v>5462942.1500000004</v>
      </c>
      <c r="D27" s="35">
        <v>4967190.9000000004</v>
      </c>
    </row>
    <row r="28" spans="1:4" x14ac:dyDescent="0.2">
      <c r="A28" s="15"/>
      <c r="B28" s="19" t="s">
        <v>24</v>
      </c>
      <c r="C28" s="1">
        <v>1678086.71</v>
      </c>
      <c r="D28" s="35">
        <v>1590382.67</v>
      </c>
    </row>
    <row r="29" spans="1:4" x14ac:dyDescent="0.2">
      <c r="A29" s="15"/>
      <c r="B29" s="19" t="s">
        <v>25</v>
      </c>
      <c r="C29" s="1">
        <v>5247388.4800000004</v>
      </c>
      <c r="D29" s="35">
        <v>3380502.96</v>
      </c>
    </row>
    <row r="30" spans="1:4" x14ac:dyDescent="0.2">
      <c r="A30" s="13" t="s">
        <v>26</v>
      </c>
      <c r="B30" s="17"/>
      <c r="C30" s="25">
        <f>SUM(C31:C39)</f>
        <v>101475</v>
      </c>
      <c r="D30" s="34">
        <f>SUM(D31:D39)</f>
        <v>129795</v>
      </c>
    </row>
    <row r="31" spans="1:4" x14ac:dyDescent="0.2">
      <c r="A31" s="15"/>
      <c r="B31" s="19" t="s">
        <v>27</v>
      </c>
      <c r="C31" s="1">
        <v>0</v>
      </c>
      <c r="D31" s="35">
        <v>0</v>
      </c>
    </row>
    <row r="32" spans="1:4" x14ac:dyDescent="0.2">
      <c r="A32" s="15"/>
      <c r="B32" s="19" t="s">
        <v>28</v>
      </c>
      <c r="C32" s="1">
        <v>0</v>
      </c>
      <c r="D32" s="35">
        <v>0</v>
      </c>
    </row>
    <row r="33" spans="1:4" x14ac:dyDescent="0.2">
      <c r="A33" s="15"/>
      <c r="B33" s="19" t="s">
        <v>29</v>
      </c>
      <c r="C33" s="1">
        <v>0</v>
      </c>
      <c r="D33" s="35">
        <v>0</v>
      </c>
    </row>
    <row r="34" spans="1:4" x14ac:dyDescent="0.2">
      <c r="A34" s="15"/>
      <c r="B34" s="19" t="s">
        <v>30</v>
      </c>
      <c r="C34" s="1">
        <v>0</v>
      </c>
      <c r="D34" s="35">
        <v>0</v>
      </c>
    </row>
    <row r="35" spans="1:4" x14ac:dyDescent="0.2">
      <c r="A35" s="15"/>
      <c r="B35" s="19" t="s">
        <v>31</v>
      </c>
      <c r="C35" s="1">
        <v>101475</v>
      </c>
      <c r="D35" s="35">
        <v>129795</v>
      </c>
    </row>
    <row r="36" spans="1:4" x14ac:dyDescent="0.2">
      <c r="A36" s="15"/>
      <c r="B36" s="19" t="s">
        <v>32</v>
      </c>
      <c r="C36" s="1">
        <v>0</v>
      </c>
      <c r="D36" s="35">
        <v>0</v>
      </c>
    </row>
    <row r="37" spans="1:4" x14ac:dyDescent="0.2">
      <c r="A37" s="15"/>
      <c r="B37" s="19" t="s">
        <v>33</v>
      </c>
      <c r="C37" s="1">
        <v>0</v>
      </c>
      <c r="D37" s="35">
        <v>0</v>
      </c>
    </row>
    <row r="38" spans="1:4" x14ac:dyDescent="0.2">
      <c r="A38" s="15"/>
      <c r="B38" s="19" t="s">
        <v>34</v>
      </c>
      <c r="C38" s="1">
        <v>0</v>
      </c>
      <c r="D38" s="35">
        <v>0</v>
      </c>
    </row>
    <row r="39" spans="1:4" x14ac:dyDescent="0.2">
      <c r="A39" s="15"/>
      <c r="B39" s="19" t="s">
        <v>35</v>
      </c>
      <c r="C39" s="1">
        <v>0</v>
      </c>
      <c r="D39" s="35">
        <v>0</v>
      </c>
    </row>
    <row r="40" spans="1:4" x14ac:dyDescent="0.2">
      <c r="A40" s="13" t="s">
        <v>12</v>
      </c>
      <c r="B40" s="17"/>
      <c r="C40" s="25">
        <f>SUM(C41:C43)</f>
        <v>860000</v>
      </c>
      <c r="D40" s="34">
        <f>SUM(D41:D43)</f>
        <v>0</v>
      </c>
    </row>
    <row r="41" spans="1:4" x14ac:dyDescent="0.2">
      <c r="A41" s="15"/>
      <c r="B41" s="19" t="s">
        <v>36</v>
      </c>
      <c r="C41" s="1">
        <v>0</v>
      </c>
      <c r="D41" s="35">
        <v>0</v>
      </c>
    </row>
    <row r="42" spans="1:4" x14ac:dyDescent="0.2">
      <c r="A42" s="15"/>
      <c r="B42" s="19" t="s">
        <v>37</v>
      </c>
      <c r="C42" s="1">
        <v>0</v>
      </c>
      <c r="D42" s="35">
        <v>0</v>
      </c>
    </row>
    <row r="43" spans="1:4" x14ac:dyDescent="0.2">
      <c r="A43" s="15"/>
      <c r="B43" s="19" t="s">
        <v>38</v>
      </c>
      <c r="C43" s="1">
        <v>860000</v>
      </c>
      <c r="D43" s="35">
        <v>0</v>
      </c>
    </row>
    <row r="44" spans="1:4" x14ac:dyDescent="0.2">
      <c r="A44" s="13" t="s">
        <v>39</v>
      </c>
      <c r="B44" s="17"/>
      <c r="C44" s="25">
        <f>SUM(C45:C49)</f>
        <v>0</v>
      </c>
      <c r="D44" s="34">
        <f>SUM(D45:D49)</f>
        <v>0</v>
      </c>
    </row>
    <row r="45" spans="1:4" x14ac:dyDescent="0.2">
      <c r="A45" s="15"/>
      <c r="B45" s="19" t="s">
        <v>40</v>
      </c>
      <c r="C45" s="1">
        <v>0</v>
      </c>
      <c r="D45" s="35">
        <v>0</v>
      </c>
    </row>
    <row r="46" spans="1:4" x14ac:dyDescent="0.2">
      <c r="A46" s="15"/>
      <c r="B46" s="19" t="s">
        <v>41</v>
      </c>
      <c r="C46" s="1">
        <v>0</v>
      </c>
      <c r="D46" s="35">
        <v>0</v>
      </c>
    </row>
    <row r="47" spans="1:4" x14ac:dyDescent="0.2">
      <c r="A47" s="15"/>
      <c r="B47" s="19" t="s">
        <v>42</v>
      </c>
      <c r="C47" s="1">
        <v>0</v>
      </c>
      <c r="D47" s="35">
        <v>0</v>
      </c>
    </row>
    <row r="48" spans="1:4" x14ac:dyDescent="0.2">
      <c r="A48" s="15"/>
      <c r="B48" s="19" t="s">
        <v>43</v>
      </c>
      <c r="C48" s="1">
        <v>0</v>
      </c>
      <c r="D48" s="35">
        <v>0</v>
      </c>
    </row>
    <row r="49" spans="1:4" x14ac:dyDescent="0.2">
      <c r="A49" s="15"/>
      <c r="B49" s="19" t="s">
        <v>44</v>
      </c>
      <c r="C49" s="1">
        <v>0</v>
      </c>
      <c r="D49" s="35">
        <v>0</v>
      </c>
    </row>
    <row r="50" spans="1:4" x14ac:dyDescent="0.2">
      <c r="A50" s="13" t="s">
        <v>45</v>
      </c>
      <c r="B50" s="17"/>
      <c r="C50" s="25">
        <f>SUM(C51:C56)</f>
        <v>0</v>
      </c>
      <c r="D50" s="34">
        <f>SUM(D51:D56)</f>
        <v>0</v>
      </c>
    </row>
    <row r="51" spans="1:4" x14ac:dyDescent="0.2">
      <c r="A51" s="15"/>
      <c r="B51" s="19" t="s">
        <v>46</v>
      </c>
      <c r="C51" s="1">
        <v>0</v>
      </c>
      <c r="D51" s="35">
        <v>0</v>
      </c>
    </row>
    <row r="52" spans="1:4" x14ac:dyDescent="0.2">
      <c r="A52" s="15"/>
      <c r="B52" s="19" t="s">
        <v>47</v>
      </c>
      <c r="C52" s="1">
        <v>0</v>
      </c>
      <c r="D52" s="35">
        <v>0</v>
      </c>
    </row>
    <row r="53" spans="1:4" x14ac:dyDescent="0.2">
      <c r="A53" s="15"/>
      <c r="B53" s="19" t="s">
        <v>48</v>
      </c>
      <c r="C53" s="1">
        <v>0</v>
      </c>
      <c r="D53" s="35">
        <v>0</v>
      </c>
    </row>
    <row r="54" spans="1:4" x14ac:dyDescent="0.2">
      <c r="A54" s="15"/>
      <c r="B54" s="19" t="s">
        <v>49</v>
      </c>
      <c r="C54" s="1">
        <v>0</v>
      </c>
      <c r="D54" s="35">
        <v>0</v>
      </c>
    </row>
    <row r="55" spans="1:4" x14ac:dyDescent="0.2">
      <c r="A55" s="15"/>
      <c r="B55" s="19" t="s">
        <v>50</v>
      </c>
      <c r="C55" s="1">
        <v>0</v>
      </c>
      <c r="D55" s="35">
        <v>0</v>
      </c>
    </row>
    <row r="56" spans="1:4" x14ac:dyDescent="0.2">
      <c r="A56" s="15"/>
      <c r="B56" s="19" t="s">
        <v>51</v>
      </c>
      <c r="C56" s="1">
        <v>0</v>
      </c>
      <c r="D56" s="35">
        <v>0</v>
      </c>
    </row>
    <row r="57" spans="1:4" x14ac:dyDescent="0.2">
      <c r="A57" s="13" t="s">
        <v>52</v>
      </c>
      <c r="B57" s="17"/>
      <c r="C57" s="25">
        <f>C58</f>
        <v>0</v>
      </c>
      <c r="D57" s="34">
        <f>D58</f>
        <v>0</v>
      </c>
    </row>
    <row r="58" spans="1:4" x14ac:dyDescent="0.2">
      <c r="A58" s="15"/>
      <c r="B58" s="19" t="s">
        <v>53</v>
      </c>
      <c r="C58" s="1">
        <v>0</v>
      </c>
      <c r="D58" s="35"/>
    </row>
    <row r="59" spans="1:4" x14ac:dyDescent="0.2">
      <c r="A59" s="15"/>
      <c r="B59" s="19"/>
      <c r="C59" s="1"/>
      <c r="D59" s="35"/>
    </row>
    <row r="60" spans="1:4" x14ac:dyDescent="0.2">
      <c r="A60" s="12" t="s">
        <v>54</v>
      </c>
      <c r="B60" s="17"/>
      <c r="C60" s="25">
        <f>C26+C30+C40+C44+C50+C57</f>
        <v>13349892.34</v>
      </c>
      <c r="D60" s="34">
        <f>D26+D30+D40+D44+D50+D57</f>
        <v>10067871.530000001</v>
      </c>
    </row>
    <row r="61" spans="1:4" x14ac:dyDescent="0.2">
      <c r="A61" s="15"/>
      <c r="B61" s="17"/>
      <c r="C61" s="8"/>
      <c r="D61" s="36"/>
    </row>
    <row r="62" spans="1:4" s="3" customFormat="1" x14ac:dyDescent="0.2">
      <c r="A62" s="12" t="s">
        <v>55</v>
      </c>
      <c r="B62" s="17"/>
      <c r="C62" s="8">
        <v>156746.48000000001</v>
      </c>
      <c r="D62" s="36">
        <v>971112.02</v>
      </c>
    </row>
    <row r="63" spans="1:4" s="3" customFormat="1" x14ac:dyDescent="0.2">
      <c r="A63" s="12"/>
      <c r="B63" s="17"/>
      <c r="C63" s="8"/>
      <c r="D63" s="9"/>
    </row>
    <row r="64" spans="1:4" x14ac:dyDescent="0.2">
      <c r="A64" s="21"/>
      <c r="B64" s="22"/>
      <c r="C64" s="10"/>
      <c r="D64" s="11"/>
    </row>
    <row r="66" spans="1:9" x14ac:dyDescent="0.2">
      <c r="A66" s="29" t="s">
        <v>56</v>
      </c>
      <c r="B66"/>
      <c r="C66"/>
      <c r="D66"/>
      <c r="E66"/>
      <c r="F66" s="30"/>
      <c r="G66"/>
      <c r="H66"/>
      <c r="I66"/>
    </row>
    <row r="67" spans="1:9" x14ac:dyDescent="0.2">
      <c r="A67"/>
      <c r="B67" s="30"/>
      <c r="C67" s="30"/>
      <c r="D67" s="30"/>
      <c r="E67" s="30"/>
      <c r="F67" s="30"/>
      <c r="G67" s="30"/>
      <c r="H67" s="30"/>
      <c r="I67" s="30"/>
    </row>
    <row r="68" spans="1:9" x14ac:dyDescent="0.15">
      <c r="A68" s="29"/>
      <c r="B68" s="33" t="s">
        <v>57</v>
      </c>
      <c r="C68" s="33"/>
      <c r="D68" s="33"/>
      <c r="E68" s="30"/>
      <c r="F68" s="30"/>
      <c r="G68" s="30"/>
      <c r="I68" s="29"/>
    </row>
    <row r="69" spans="1:9" x14ac:dyDescent="0.15">
      <c r="A69" s="29"/>
      <c r="B69" s="29"/>
      <c r="C69" s="29"/>
      <c r="D69" s="29"/>
      <c r="E69" s="29"/>
      <c r="F69" s="29"/>
      <c r="G69" s="29"/>
      <c r="I69" s="29"/>
    </row>
    <row r="70" spans="1:9" x14ac:dyDescent="0.15">
      <c r="A70" s="29" t="s">
        <v>62</v>
      </c>
      <c r="B70" s="32"/>
      <c r="C70" s="29"/>
      <c r="D70" s="29" t="s">
        <v>63</v>
      </c>
      <c r="E70" s="29"/>
      <c r="F70" s="29"/>
      <c r="G70" s="29"/>
      <c r="I70" s="30"/>
    </row>
    <row r="71" spans="1:9" x14ac:dyDescent="0.15">
      <c r="A71" s="31" t="s">
        <v>60</v>
      </c>
      <c r="B71" s="32"/>
      <c r="C71" s="29"/>
      <c r="D71" s="31" t="s">
        <v>58</v>
      </c>
      <c r="E71" s="30"/>
      <c r="F71" s="29"/>
      <c r="G71" s="30"/>
      <c r="I71" s="31"/>
    </row>
    <row r="72" spans="1:9" x14ac:dyDescent="0.15">
      <c r="A72" s="31" t="s">
        <v>61</v>
      </c>
      <c r="B72" s="32"/>
      <c r="C72" s="31"/>
      <c r="D72" s="31" t="s">
        <v>59</v>
      </c>
      <c r="E72" s="31"/>
      <c r="F72" s="31"/>
      <c r="G72" s="31"/>
      <c r="I72" s="31"/>
    </row>
    <row r="73" spans="1:9" x14ac:dyDescent="0.15">
      <c r="C73" s="31"/>
      <c r="D73" s="31"/>
      <c r="E73" s="31"/>
      <c r="F73" s="31"/>
      <c r="G73" s="31"/>
    </row>
    <row r="74" spans="1:9" x14ac:dyDescent="0.2">
      <c r="C74" s="2"/>
      <c r="D74" s="2"/>
    </row>
  </sheetData>
  <sheetProtection formatCells="0" formatColumns="0" formatRows="0" autoFilter="0"/>
  <mergeCells count="2">
    <mergeCell ref="A1:D1"/>
    <mergeCell ref="B68:D68"/>
  </mergeCells>
  <printOptions horizontalCentered="1"/>
  <pageMargins left="0.78740157480314965" right="0.59055118110236227" top="0.78740157480314965" bottom="0.78740157480314965" header="0.31496062992125984" footer="0.31496062992125984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2020-01-14T17:55:28Z</cp:lastPrinted>
  <dcterms:created xsi:type="dcterms:W3CDTF">2012-12-11T20:29:16Z</dcterms:created>
  <dcterms:modified xsi:type="dcterms:W3CDTF">2020-01-14T17:56:12Z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