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<sst xmlns="http://schemas.openxmlformats.org/spreadsheetml/2006/main" count="73" uniqueCount="72">
  <si>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</si>
  <si>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</si>
  <si>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</si>
  <si>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</si>
  <si>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</si>
  <si>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</si>
  <si>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</si>
  <si>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</si>
  <si>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</si>
  <si>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</si>
  <si>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</si>
  <si>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</si>
  <si>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</si>
  <si>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</si>
  <si>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</si>
  <si>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</si>
  <si>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</si>
  <si>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</si>
  <si>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</si>
  <si>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</si>
  <si>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</si>
  <si>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</si>
  <si>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</si>
  <si>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</si>
  <si>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</si>
  <si>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</si>
  <si>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</si>
  <si>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</si>
  <si>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</si>
  <si>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</si>
  <si>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</si>
  <si>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</si>
  <si>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</si>
  <si>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</si>
  <si>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</si>
  <si>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</si>
  <si>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</si>
  <si>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</si>
  <si>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</si>
  <si>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</si>
  <si>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</si>
  <si>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</si>
  <si>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</si>
  <si>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</si>
  <si>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</si>
  <si>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</si>
  <si>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</si>
  <si>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</si>
  <si>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</si>
  <si>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</si>
  <si>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</si>
  <si>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</si>
  <si>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</si>
  <si>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</si>
  <si>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</si>
  <si>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</si>
  <si>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</si>
  <si>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</si>
  <si>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</si>
  <si>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31/12/2020</t>
  </si>
  <si>
    <t>MUNICIPIO DE VILLA GARCÍA</t>
  </si>
  <si>
    <t>PROFR. BÁRBARO FLORES LOZANO</t>
  </si>
  <si>
    <t>PRESIDENTE MUNICIPAL</t>
  </si>
  <si>
    <t>LIC. GEORGINA DÍAZ DE LEÓN DELGADILLO</t>
  </si>
  <si>
    <t>SINDICO MUNICIPAL</t>
  </si>
  <si>
    <t>L.A.F.DANIEL ALEJANDRO VERDEJA SANTOS</t>
  </si>
  <si>
    <t>TESORERO MUNICIPAL</t>
  </si>
  <si>
    <t xml:space="preserve">MUNICIPIO  </t>
  </si>
  <si>
    <t>SMAP</t>
  </si>
  <si>
    <t>TOTAL 2020</t>
  </si>
  <si>
    <t>MUNICIPIO</t>
  </si>
  <si>
    <t>TOTAL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</si>
</sst>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0" xfId="54" applyFont="1" applyFill="1" applyBorder="1" applyAlignment="1" applyProtection="1">
      <alignment horizontal="center" vertical="center"/>
      <protection/>
    </xf>
    <xf numFmtId="0" fontId="7" fillId="34" borderId="13" xfId="54" applyFont="1" applyFill="1" applyBorder="1" applyAlignment="1" applyProtection="1">
      <alignment horizontal="center" vertical="center"/>
      <protection/>
    </xf>
    <xf numFmtId="0" fontId="7" fillId="34" borderId="20" xfId="54" applyFont="1" applyFill="1" applyBorder="1" applyAlignment="1" applyProtection="1">
      <alignment horizontal="center" vertical="center"/>
      <protection/>
    </xf>
    <xf numFmtId="0" fontId="10" fillId="34" borderId="19" xfId="54" applyFont="1" applyFill="1" applyBorder="1" applyAlignment="1" applyProtection="1">
      <alignment horizontal="center" vertical="center"/>
      <protection/>
    </xf>
    <xf numFmtId="0" fontId="10" fillId="34" borderId="21" xfId="54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7" fillId="34" borderId="17" xfId="0" applyFont="1" applyFill="1" applyBorder="1" applyAlignment="1" applyProtection="1">
      <alignment horizontal="center" vertical="center" wrapText="1" shrinkToFit="1"/>
      <protection/>
    </xf>
    <xf numFmtId="0" fontId="7" fillId="34" borderId="22" xfId="0" applyFont="1" applyFill="1" applyBorder="1" applyAlignment="1" applyProtection="1">
      <alignment horizontal="center" vertical="center" wrapText="1" shrinkToFit="1"/>
      <protection/>
    </xf>
    <xf numFmtId="0" fontId="7" fillId="34" borderId="23" xfId="0" applyFont="1" applyFill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 vertical="top"/>
      <protection/>
    </xf>
    <xf numFmtId="3" fontId="4" fillId="35" borderId="0" xfId="0" applyNumberFormat="1" applyFont="1" applyFill="1" applyBorder="1" applyAlignment="1" applyProtection="1">
      <alignment vertical="top"/>
      <protection locked="0"/>
    </xf>
    <xf numFmtId="3" fontId="4" fillId="35" borderId="0" xfId="50" applyNumberFormat="1" applyFont="1" applyFill="1" applyBorder="1" applyAlignment="1" applyProtection="1">
      <alignment vertical="top"/>
      <protection/>
    </xf>
    <xf numFmtId="3" fontId="3" fillId="35" borderId="0" xfId="5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vertical="top"/>
      <protection/>
    </xf>
    <xf numFmtId="3" fontId="4" fillId="35" borderId="0" xfId="0" applyNumberFormat="1" applyFont="1" applyFill="1" applyBorder="1" applyAlignment="1" applyProtection="1">
      <alignment vertical="top"/>
      <protection locked="0"/>
    </xf>
    <xf numFmtId="3" fontId="4" fillId="35" borderId="0" xfId="50" applyNumberFormat="1" applyFont="1" applyFill="1" applyBorder="1" applyAlignment="1" applyProtection="1">
      <alignment vertical="top"/>
      <protection/>
    </xf>
    <xf numFmtId="3" fontId="3" fillId="35" borderId="0" xfId="50" applyNumberFormat="1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vertical="top"/>
      <protection/>
    </xf>
    <xf numFmtId="3" fontId="4" fillId="35" borderId="0" xfId="0" applyNumberFormat="1" applyFont="1" applyFill="1" applyBorder="1" applyAlignment="1" applyProtection="1">
      <alignment vertical="top"/>
      <protection locked="0"/>
    </xf>
    <xf numFmtId="3" fontId="4" fillId="35" borderId="0" xfId="50" applyNumberFormat="1" applyFont="1" applyFill="1" applyBorder="1" applyAlignment="1" applyProtection="1">
      <alignment vertical="top"/>
      <protection/>
    </xf>
    <xf numFmtId="3" fontId="3" fillId="35" borderId="0" xfId="50" applyNumberFormat="1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vertical="top"/>
      <protection/>
    </xf>
    <xf numFmtId="3" fontId="4" fillId="35" borderId="0" xfId="0" applyNumberFormat="1" applyFont="1" applyFill="1" applyBorder="1" applyAlignment="1" applyProtection="1">
      <alignment vertical="top"/>
      <protection locked="0"/>
    </xf>
    <xf numFmtId="3" fontId="4" fillId="35" borderId="0" xfId="50" applyNumberFormat="1" applyFont="1" applyFill="1" applyBorder="1" applyAlignment="1" applyProtection="1">
      <alignment vertical="top"/>
      <protection/>
    </xf>
    <xf numFmtId="3" fontId="3" fillId="35" borderId="0" xfId="50" applyNumberFormat="1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showGridLines="0" tabSelected="1" zoomScale="75" zoomScaleNormal="75" zoomScalePageLayoutView="0" workbookViewId="0" topLeftCell="A46">
      <selection activeCell="K80" sqref="K80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10" width="14.8515625" style="17" customWidth="1"/>
    <col min="11" max="11" width="23.8515625" style="15" customWidth="1"/>
    <col min="12" max="16384" width="11.421875" style="15" hidden="1" customWidth="1"/>
  </cols>
  <sheetData>
    <row r="1" spans="2:11" ht="12">
      <c r="B1" s="3"/>
      <c r="C1" s="3"/>
      <c r="D1" s="3"/>
      <c r="E1" s="3"/>
      <c r="F1" s="3"/>
      <c r="G1" s="3"/>
      <c r="H1" s="3"/>
      <c r="I1" s="3"/>
      <c r="J1" s="3"/>
      <c r="K1" s="1"/>
    </row>
    <row r="2" spans="2:11" ht="26.25" customHeight="1">
      <c r="B2" s="39"/>
      <c r="C2" s="43" t="s">
        <v>58</v>
      </c>
      <c r="D2" s="44"/>
      <c r="E2" s="55" t="s">
        <v>60</v>
      </c>
      <c r="F2" s="56"/>
      <c r="G2" s="56"/>
      <c r="H2" s="56"/>
      <c r="I2" s="56"/>
      <c r="J2" s="57"/>
      <c r="K2" s="1"/>
    </row>
    <row r="3" spans="2:11" ht="15" customHeight="1">
      <c r="B3" s="40"/>
      <c r="C3" s="41" t="s">
        <v>59</v>
      </c>
      <c r="D3" s="42"/>
      <c r="E3" s="32" t="s">
        <v>67</v>
      </c>
      <c r="F3" s="32" t="s">
        <v>68</v>
      </c>
      <c r="G3" s="32" t="s">
        <v>69</v>
      </c>
      <c r="H3" s="33" t="s">
        <v>70</v>
      </c>
      <c r="I3" s="32" t="s">
        <v>68</v>
      </c>
      <c r="J3" s="33" t="s">
        <v>71</v>
      </c>
      <c r="K3" s="1"/>
    </row>
    <row r="4" spans="2:11" ht="12">
      <c r="B4" s="18"/>
      <c r="C4" s="38" t="s">
        <v>0</v>
      </c>
      <c r="D4" s="38"/>
      <c r="E4" s="20"/>
      <c r="F4" s="20"/>
      <c r="G4" s="20"/>
      <c r="H4" s="24"/>
      <c r="I4" s="20"/>
      <c r="J4" s="24"/>
      <c r="K4" s="1"/>
    </row>
    <row r="5" spans="2:11" ht="12" customHeight="1">
      <c r="B5" s="4"/>
      <c r="C5" s="35" t="s">
        <v>2</v>
      </c>
      <c r="D5" s="35"/>
      <c r="E5" s="25"/>
      <c r="F5" s="64"/>
      <c r="G5" s="21"/>
      <c r="H5" s="25"/>
      <c r="I5" s="21"/>
      <c r="J5" s="25"/>
      <c r="K5" s="1"/>
    </row>
    <row r="6" spans="2:11" ht="12" customHeight="1">
      <c r="B6" s="4"/>
      <c r="C6" s="34" t="s">
        <v>4</v>
      </c>
      <c r="D6" s="34"/>
      <c r="E6" s="26">
        <v>238475.04</v>
      </c>
      <c r="F6" s="61">
        <v>443966.05</v>
      </c>
      <c r="G6" s="22">
        <f>SUM(E6:F6)</f>
        <v>682441.09</v>
      </c>
      <c r="H6" s="26">
        <v>990714.39</v>
      </c>
      <c r="I6" s="71">
        <v>5120.57</v>
      </c>
      <c r="J6" s="30">
        <f>SUM(H6:I6)</f>
        <v>995834.96</v>
      </c>
      <c r="K6" s="1"/>
    </row>
    <row r="7" spans="2:11" ht="12" customHeight="1">
      <c r="B7" s="4"/>
      <c r="C7" s="34" t="s">
        <v>6</v>
      </c>
      <c r="D7" s="34"/>
      <c r="E7" s="26">
        <v>27927204.64</v>
      </c>
      <c r="F7" s="61">
        <v>0</v>
      </c>
      <c r="G7" s="22">
        <f aca="true" t="shared" si="0" ref="G7:G70">SUM(E7:F7)</f>
        <v>27927204.64</v>
      </c>
      <c r="H7" s="26">
        <v>27750348.79</v>
      </c>
      <c r="I7" s="71">
        <v>0</v>
      </c>
      <c r="J7" s="30">
        <f aca="true" t="shared" si="1" ref="J7:J70">SUM(H7:I7)</f>
        <v>27750348.79</v>
      </c>
      <c r="K7" s="1"/>
    </row>
    <row r="8" spans="2:11" ht="12" customHeight="1">
      <c r="B8" s="4"/>
      <c r="C8" s="34" t="s">
        <v>8</v>
      </c>
      <c r="D8" s="34"/>
      <c r="E8" s="26">
        <v>86934.92</v>
      </c>
      <c r="F8" s="61">
        <v>0</v>
      </c>
      <c r="G8" s="22">
        <f t="shared" si="0"/>
        <v>86934.92</v>
      </c>
      <c r="H8" s="26">
        <v>223234.86</v>
      </c>
      <c r="I8" s="71">
        <v>0</v>
      </c>
      <c r="J8" s="30">
        <f t="shared" si="1"/>
        <v>223234.86</v>
      </c>
      <c r="K8" s="1"/>
    </row>
    <row r="9" spans="2:11" ht="12" customHeight="1">
      <c r="B9" s="4"/>
      <c r="C9" s="34" t="s">
        <v>10</v>
      </c>
      <c r="D9" s="34"/>
      <c r="E9" s="26">
        <v>0</v>
      </c>
      <c r="F9" s="61">
        <v>0</v>
      </c>
      <c r="G9" s="22">
        <f t="shared" si="0"/>
        <v>0</v>
      </c>
      <c r="H9" s="26">
        <v>0</v>
      </c>
      <c r="I9" s="71">
        <v>0</v>
      </c>
      <c r="J9" s="30">
        <f t="shared" si="1"/>
        <v>0</v>
      </c>
      <c r="K9" s="1"/>
    </row>
    <row r="10" spans="2:11" ht="12" customHeight="1">
      <c r="B10" s="4"/>
      <c r="C10" s="34" t="s">
        <v>12</v>
      </c>
      <c r="D10" s="34"/>
      <c r="E10" s="26">
        <v>0</v>
      </c>
      <c r="F10" s="61">
        <v>754</v>
      </c>
      <c r="G10" s="22">
        <f t="shared" si="0"/>
        <v>754</v>
      </c>
      <c r="H10" s="26">
        <v>0</v>
      </c>
      <c r="I10" s="71">
        <v>754</v>
      </c>
      <c r="J10" s="30">
        <f t="shared" si="1"/>
        <v>754</v>
      </c>
      <c r="K10" s="1"/>
    </row>
    <row r="11" spans="2:11" ht="12" customHeight="1">
      <c r="B11" s="4"/>
      <c r="C11" s="34" t="s">
        <v>14</v>
      </c>
      <c r="D11" s="34"/>
      <c r="E11" s="26">
        <v>0</v>
      </c>
      <c r="F11" s="61">
        <v>0</v>
      </c>
      <c r="G11" s="22">
        <f t="shared" si="0"/>
        <v>0</v>
      </c>
      <c r="H11" s="26">
        <v>0</v>
      </c>
      <c r="I11" s="71">
        <v>0</v>
      </c>
      <c r="J11" s="30">
        <f t="shared" si="1"/>
        <v>0</v>
      </c>
      <c r="K11" s="1"/>
    </row>
    <row r="12" spans="2:11" ht="12" customHeight="1">
      <c r="B12" s="4"/>
      <c r="C12" s="34" t="s">
        <v>16</v>
      </c>
      <c r="D12" s="34"/>
      <c r="E12" s="26">
        <v>0</v>
      </c>
      <c r="F12" s="61">
        <v>0</v>
      </c>
      <c r="G12" s="22">
        <f t="shared" si="0"/>
        <v>0</v>
      </c>
      <c r="H12" s="26">
        <v>0</v>
      </c>
      <c r="I12" s="71">
        <v>0</v>
      </c>
      <c r="J12" s="30">
        <f t="shared" si="1"/>
        <v>0</v>
      </c>
      <c r="K12" s="1"/>
    </row>
    <row r="13" spans="2:11" ht="12">
      <c r="B13" s="8"/>
      <c r="C13" s="35" t="s">
        <v>19</v>
      </c>
      <c r="D13" s="35"/>
      <c r="E13" s="27">
        <f>SUM(E6:E12)</f>
        <v>28252614.6</v>
      </c>
      <c r="F13" s="60">
        <v>444720.05</v>
      </c>
      <c r="G13" s="22">
        <f t="shared" si="0"/>
        <v>28697334.650000002</v>
      </c>
      <c r="H13" s="27">
        <f>SUM(H6:H12)</f>
        <v>28964298.04</v>
      </c>
      <c r="I13" s="70">
        <v>5874.57</v>
      </c>
      <c r="J13" s="30">
        <f t="shared" si="1"/>
        <v>28970172.61</v>
      </c>
      <c r="K13" s="1"/>
    </row>
    <row r="14" spans="2:11" ht="12" customHeight="1">
      <c r="B14" s="8"/>
      <c r="C14" s="6"/>
      <c r="D14" s="9"/>
      <c r="E14" s="28"/>
      <c r="G14" s="22"/>
      <c r="H14" s="28"/>
      <c r="I14" s="73"/>
      <c r="J14" s="30"/>
      <c r="K14" s="1"/>
    </row>
    <row r="15" spans="2:11" ht="12" customHeight="1">
      <c r="B15" s="4"/>
      <c r="C15" s="35" t="s">
        <v>21</v>
      </c>
      <c r="D15" s="35"/>
      <c r="E15" s="25"/>
      <c r="F15" s="63"/>
      <c r="G15" s="22"/>
      <c r="H15" s="25"/>
      <c r="I15" s="72"/>
      <c r="J15" s="30"/>
      <c r="K15" s="1"/>
    </row>
    <row r="16" spans="2:11" ht="12" customHeight="1">
      <c r="B16" s="4"/>
      <c r="C16" s="34" t="s">
        <v>23</v>
      </c>
      <c r="D16" s="34"/>
      <c r="E16" s="26">
        <v>0</v>
      </c>
      <c r="F16" s="61">
        <v>0</v>
      </c>
      <c r="G16" s="22">
        <f t="shared" si="0"/>
        <v>0</v>
      </c>
      <c r="H16" s="26">
        <v>0</v>
      </c>
      <c r="I16" s="71">
        <v>0</v>
      </c>
      <c r="J16" s="30">
        <f t="shared" si="1"/>
        <v>0</v>
      </c>
      <c r="K16" s="1"/>
    </row>
    <row r="17" spans="2:11" ht="12" customHeight="1">
      <c r="B17" s="4"/>
      <c r="C17" s="34" t="s">
        <v>25</v>
      </c>
      <c r="D17" s="34"/>
      <c r="E17" s="26">
        <v>0</v>
      </c>
      <c r="F17" s="61">
        <v>0</v>
      </c>
      <c r="G17" s="22">
        <f t="shared" si="0"/>
        <v>0</v>
      </c>
      <c r="H17" s="26">
        <v>0</v>
      </c>
      <c r="I17" s="71">
        <v>0</v>
      </c>
      <c r="J17" s="30">
        <f t="shared" si="1"/>
        <v>0</v>
      </c>
      <c r="K17" s="1"/>
    </row>
    <row r="18" spans="2:11" ht="12" customHeight="1">
      <c r="B18" s="4"/>
      <c r="C18" s="34" t="s">
        <v>27</v>
      </c>
      <c r="D18" s="34"/>
      <c r="E18" s="26">
        <v>62142476.03</v>
      </c>
      <c r="F18" s="61">
        <v>0</v>
      </c>
      <c r="G18" s="22">
        <f t="shared" si="0"/>
        <v>62142476.03</v>
      </c>
      <c r="H18" s="26">
        <v>61842476.03</v>
      </c>
      <c r="I18" s="71">
        <v>0</v>
      </c>
      <c r="J18" s="30">
        <f t="shared" si="1"/>
        <v>61842476.03</v>
      </c>
      <c r="K18" s="1"/>
    </row>
    <row r="19" spans="2:11" ht="12" customHeight="1">
      <c r="B19" s="4"/>
      <c r="C19" s="34" t="s">
        <v>29</v>
      </c>
      <c r="D19" s="34"/>
      <c r="E19" s="26">
        <v>6466074.9</v>
      </c>
      <c r="F19" s="61">
        <v>515449.22</v>
      </c>
      <c r="G19" s="22">
        <f t="shared" si="0"/>
        <v>6981524.12</v>
      </c>
      <c r="H19" s="26">
        <v>6232426.63</v>
      </c>
      <c r="I19" s="71">
        <v>515449.22</v>
      </c>
      <c r="J19" s="30">
        <f t="shared" si="1"/>
        <v>6747875.85</v>
      </c>
      <c r="K19" s="1"/>
    </row>
    <row r="20" spans="2:11" ht="12" customHeight="1">
      <c r="B20" s="4"/>
      <c r="C20" s="34" t="s">
        <v>31</v>
      </c>
      <c r="D20" s="34"/>
      <c r="E20" s="26">
        <v>6800</v>
      </c>
      <c r="F20" s="61">
        <v>30223</v>
      </c>
      <c r="G20" s="22">
        <f t="shared" si="0"/>
        <v>37023</v>
      </c>
      <c r="H20" s="26">
        <v>6800</v>
      </c>
      <c r="I20" s="71">
        <v>30223</v>
      </c>
      <c r="J20" s="30">
        <f t="shared" si="1"/>
        <v>37023</v>
      </c>
      <c r="K20" s="1"/>
    </row>
    <row r="21" spans="2:11" ht="12" customHeight="1">
      <c r="B21" s="4"/>
      <c r="C21" s="34" t="s">
        <v>33</v>
      </c>
      <c r="D21" s="34"/>
      <c r="E21" s="26">
        <v>-7134893.61</v>
      </c>
      <c r="F21" s="61">
        <v>0</v>
      </c>
      <c r="G21" s="22">
        <f t="shared" si="0"/>
        <v>-7134893.61</v>
      </c>
      <c r="H21" s="26">
        <v>0</v>
      </c>
      <c r="I21" s="71">
        <v>0</v>
      </c>
      <c r="J21" s="30">
        <f t="shared" si="1"/>
        <v>0</v>
      </c>
      <c r="K21" s="1"/>
    </row>
    <row r="22" spans="2:11" ht="12">
      <c r="B22" s="4"/>
      <c r="C22" s="34" t="s">
        <v>35</v>
      </c>
      <c r="D22" s="34"/>
      <c r="E22" s="26">
        <v>0</v>
      </c>
      <c r="F22" s="61">
        <v>0</v>
      </c>
      <c r="G22" s="22">
        <f t="shared" si="0"/>
        <v>0</v>
      </c>
      <c r="H22" s="26">
        <v>0</v>
      </c>
      <c r="I22" s="71">
        <v>0</v>
      </c>
      <c r="J22" s="30">
        <f t="shared" si="1"/>
        <v>0</v>
      </c>
      <c r="K22" s="1"/>
    </row>
    <row r="23" spans="2:11" ht="12" customHeight="1">
      <c r="B23" s="4"/>
      <c r="C23" s="34" t="s">
        <v>36</v>
      </c>
      <c r="D23" s="34"/>
      <c r="E23" s="26">
        <v>0</v>
      </c>
      <c r="F23" s="61">
        <v>0</v>
      </c>
      <c r="G23" s="22">
        <f t="shared" si="0"/>
        <v>0</v>
      </c>
      <c r="H23" s="26">
        <v>0</v>
      </c>
      <c r="I23" s="71">
        <v>0</v>
      </c>
      <c r="J23" s="30">
        <f t="shared" si="1"/>
        <v>0</v>
      </c>
      <c r="K23" s="1"/>
    </row>
    <row r="24" spans="2:11" ht="12">
      <c r="B24" s="4"/>
      <c r="C24" s="34" t="s">
        <v>38</v>
      </c>
      <c r="D24" s="34"/>
      <c r="E24" s="26">
        <v>0</v>
      </c>
      <c r="F24" s="61">
        <v>0</v>
      </c>
      <c r="G24" s="22">
        <f t="shared" si="0"/>
        <v>0</v>
      </c>
      <c r="H24" s="26">
        <v>0</v>
      </c>
      <c r="I24" s="71">
        <v>0</v>
      </c>
      <c r="J24" s="30">
        <f t="shared" si="1"/>
        <v>0</v>
      </c>
      <c r="K24" s="1"/>
    </row>
    <row r="25" spans="2:11" ht="12">
      <c r="B25" s="8"/>
      <c r="C25" s="35" t="s">
        <v>40</v>
      </c>
      <c r="D25" s="35"/>
      <c r="E25" s="27">
        <f>SUM(E16:E24)</f>
        <v>61480457.32000001</v>
      </c>
      <c r="F25" s="60">
        <v>545672.22</v>
      </c>
      <c r="G25" s="22">
        <f t="shared" si="0"/>
        <v>62026129.54000001</v>
      </c>
      <c r="H25" s="27">
        <f>SUM(H16:H24)</f>
        <v>68081702.66</v>
      </c>
      <c r="I25" s="70">
        <v>545672.22</v>
      </c>
      <c r="J25" s="30">
        <f t="shared" si="1"/>
        <v>68627374.88</v>
      </c>
      <c r="K25" s="1"/>
    </row>
    <row r="26" spans="2:11" ht="12" customHeight="1">
      <c r="B26" s="4"/>
      <c r="C26" s="7"/>
      <c r="D26" s="6"/>
      <c r="E26" s="29"/>
      <c r="F26" s="62"/>
      <c r="G26" s="22"/>
      <c r="H26" s="29"/>
      <c r="I26" s="72"/>
      <c r="J26" s="30"/>
      <c r="K26" s="1"/>
    </row>
    <row r="27" spans="2:11" ht="12">
      <c r="B27" s="4"/>
      <c r="C27" s="35" t="s">
        <v>42</v>
      </c>
      <c r="D27" s="35"/>
      <c r="E27" s="27">
        <f>E13+E25</f>
        <v>89733071.92000002</v>
      </c>
      <c r="F27" s="60">
        <v>990392.27</v>
      </c>
      <c r="G27" s="22">
        <f t="shared" si="0"/>
        <v>90723464.19000001</v>
      </c>
      <c r="H27" s="27">
        <f>H13+H25</f>
        <v>97046000.69999999</v>
      </c>
      <c r="I27" s="70">
        <v>551546.7899999999</v>
      </c>
      <c r="J27" s="30">
        <f t="shared" si="1"/>
        <v>97597547.49</v>
      </c>
      <c r="K27" s="1"/>
    </row>
    <row r="28" spans="2:11" ht="12">
      <c r="B28" s="4"/>
      <c r="C28" s="16"/>
      <c r="D28" s="16"/>
      <c r="E28" s="27"/>
      <c r="G28" s="22"/>
      <c r="H28" s="27"/>
      <c r="J28" s="30"/>
      <c r="K28" s="1"/>
    </row>
    <row r="29" spans="2:11" ht="12" customHeight="1">
      <c r="B29" s="4"/>
      <c r="C29" s="7"/>
      <c r="D29" s="7"/>
      <c r="E29" s="29"/>
      <c r="G29" s="22"/>
      <c r="H29" s="29"/>
      <c r="J29" s="30"/>
      <c r="K29" s="1"/>
    </row>
    <row r="30" spans="2:11" ht="12">
      <c r="B30" s="4"/>
      <c r="C30" s="37" t="s">
        <v>1</v>
      </c>
      <c r="D30" s="37"/>
      <c r="E30" s="26"/>
      <c r="G30" s="22"/>
      <c r="H30" s="26"/>
      <c r="J30" s="30"/>
      <c r="K30" s="1"/>
    </row>
    <row r="31" spans="2:11" ht="12">
      <c r="B31" s="4"/>
      <c r="C31" s="35" t="s">
        <v>3</v>
      </c>
      <c r="D31" s="35"/>
      <c r="E31" s="26"/>
      <c r="G31" s="22"/>
      <c r="H31" s="26"/>
      <c r="J31" s="30"/>
      <c r="K31" s="1"/>
    </row>
    <row r="32" spans="2:11" ht="12" customHeight="1">
      <c r="B32" s="4"/>
      <c r="C32" s="34" t="s">
        <v>5</v>
      </c>
      <c r="D32" s="34"/>
      <c r="E32" s="26">
        <v>23949442.55</v>
      </c>
      <c r="F32" s="66">
        <v>264271.82</v>
      </c>
      <c r="G32" s="22">
        <f t="shared" si="0"/>
        <v>24213714.37</v>
      </c>
      <c r="H32" s="26">
        <v>20438456.11</v>
      </c>
      <c r="I32" s="75">
        <v>331618.82</v>
      </c>
      <c r="J32" s="30">
        <f t="shared" si="1"/>
        <v>20770074.93</v>
      </c>
      <c r="K32" s="1"/>
    </row>
    <row r="33" spans="2:11" ht="12" customHeight="1">
      <c r="B33" s="4"/>
      <c r="C33" s="34" t="s">
        <v>7</v>
      </c>
      <c r="D33" s="34"/>
      <c r="E33" s="26">
        <v>2603160.4</v>
      </c>
      <c r="F33" s="66">
        <v>0</v>
      </c>
      <c r="G33" s="22">
        <f t="shared" si="0"/>
        <v>2603160.4</v>
      </c>
      <c r="H33" s="26">
        <v>4103160.4</v>
      </c>
      <c r="I33" s="75">
        <v>0</v>
      </c>
      <c r="J33" s="30">
        <f t="shared" si="1"/>
        <v>4103160.4</v>
      </c>
      <c r="K33" s="1"/>
    </row>
    <row r="34" spans="2:11" ht="12">
      <c r="B34" s="4"/>
      <c r="C34" s="34" t="s">
        <v>9</v>
      </c>
      <c r="D34" s="34"/>
      <c r="E34" s="26">
        <v>0</v>
      </c>
      <c r="F34" s="66">
        <v>0</v>
      </c>
      <c r="G34" s="22">
        <f t="shared" si="0"/>
        <v>0</v>
      </c>
      <c r="H34" s="26">
        <v>0</v>
      </c>
      <c r="I34" s="75">
        <v>0</v>
      </c>
      <c r="J34" s="30">
        <f t="shared" si="1"/>
        <v>0</v>
      </c>
      <c r="K34" s="1"/>
    </row>
    <row r="35" spans="2:11" ht="12" customHeight="1">
      <c r="B35" s="4"/>
      <c r="C35" s="34" t="s">
        <v>11</v>
      </c>
      <c r="D35" s="34"/>
      <c r="E35" s="26">
        <v>0</v>
      </c>
      <c r="F35" s="66">
        <v>0</v>
      </c>
      <c r="G35" s="22">
        <f t="shared" si="0"/>
        <v>0</v>
      </c>
      <c r="H35" s="26">
        <v>0</v>
      </c>
      <c r="I35" s="75">
        <v>0</v>
      </c>
      <c r="J35" s="30">
        <f t="shared" si="1"/>
        <v>0</v>
      </c>
      <c r="K35" s="1"/>
    </row>
    <row r="36" spans="2:11" ht="12">
      <c r="B36" s="4"/>
      <c r="C36" s="34" t="s">
        <v>13</v>
      </c>
      <c r="D36" s="34"/>
      <c r="E36" s="26">
        <v>0</v>
      </c>
      <c r="F36" s="66">
        <v>0</v>
      </c>
      <c r="G36" s="22">
        <f t="shared" si="0"/>
        <v>0</v>
      </c>
      <c r="H36" s="26">
        <v>0</v>
      </c>
      <c r="I36" s="75">
        <v>0</v>
      </c>
      <c r="J36" s="30">
        <f t="shared" si="1"/>
        <v>0</v>
      </c>
      <c r="K36" s="1"/>
    </row>
    <row r="37" spans="2:11" ht="12" customHeight="1">
      <c r="B37" s="4"/>
      <c r="C37" s="34" t="s">
        <v>15</v>
      </c>
      <c r="D37" s="34"/>
      <c r="E37" s="26">
        <v>0</v>
      </c>
      <c r="F37" s="66">
        <v>0</v>
      </c>
      <c r="G37" s="22">
        <f t="shared" si="0"/>
        <v>0</v>
      </c>
      <c r="H37" s="26">
        <v>0</v>
      </c>
      <c r="I37" s="75">
        <v>0</v>
      </c>
      <c r="J37" s="30">
        <f t="shared" si="1"/>
        <v>0</v>
      </c>
      <c r="K37" s="1"/>
    </row>
    <row r="38" spans="2:11" ht="12" customHeight="1">
      <c r="B38" s="4"/>
      <c r="C38" s="34" t="s">
        <v>17</v>
      </c>
      <c r="D38" s="34"/>
      <c r="E38" s="26">
        <v>0</v>
      </c>
      <c r="F38" s="66">
        <v>0</v>
      </c>
      <c r="G38" s="22">
        <f t="shared" si="0"/>
        <v>0</v>
      </c>
      <c r="H38" s="26">
        <v>0</v>
      </c>
      <c r="I38" s="75">
        <v>0</v>
      </c>
      <c r="J38" s="30">
        <f t="shared" si="1"/>
        <v>0</v>
      </c>
      <c r="K38" s="1"/>
    </row>
    <row r="39" spans="2:11" ht="12">
      <c r="B39" s="4"/>
      <c r="C39" s="34" t="s">
        <v>18</v>
      </c>
      <c r="D39" s="34"/>
      <c r="E39" s="26">
        <v>-127835</v>
      </c>
      <c r="F39" s="66">
        <v>0</v>
      </c>
      <c r="G39" s="22">
        <f t="shared" si="0"/>
        <v>-127835</v>
      </c>
      <c r="H39" s="26">
        <v>-127835</v>
      </c>
      <c r="I39" s="75">
        <v>0</v>
      </c>
      <c r="J39" s="30">
        <f t="shared" si="1"/>
        <v>-127835</v>
      </c>
      <c r="K39" s="1"/>
    </row>
    <row r="40" spans="2:11" ht="12" customHeight="1">
      <c r="B40" s="4"/>
      <c r="C40" s="35" t="s">
        <v>20</v>
      </c>
      <c r="D40" s="35"/>
      <c r="E40" s="27">
        <f>SUM(E32:E39)</f>
        <v>26424767.95</v>
      </c>
      <c r="F40" s="65">
        <v>264271.82</v>
      </c>
      <c r="G40" s="22">
        <f t="shared" si="0"/>
        <v>26689039.77</v>
      </c>
      <c r="H40" s="27">
        <f>SUM(H32:H39)</f>
        <v>24413781.509999998</v>
      </c>
      <c r="I40" s="74">
        <v>331618.82</v>
      </c>
      <c r="J40" s="30">
        <f t="shared" si="1"/>
        <v>24745400.33</v>
      </c>
      <c r="K40" s="1"/>
    </row>
    <row r="41" spans="2:11" ht="12">
      <c r="B41" s="4"/>
      <c r="C41" s="16"/>
      <c r="D41" s="16"/>
      <c r="E41" s="26"/>
      <c r="G41" s="22"/>
      <c r="H41" s="26"/>
      <c r="J41" s="30"/>
      <c r="K41" s="1"/>
    </row>
    <row r="42" spans="2:11" ht="12">
      <c r="B42" s="4"/>
      <c r="C42" s="35" t="s">
        <v>22</v>
      </c>
      <c r="D42" s="35"/>
      <c r="E42" s="26"/>
      <c r="F42" s="67"/>
      <c r="G42" s="22"/>
      <c r="H42" s="26"/>
      <c r="I42" s="76"/>
      <c r="J42" s="30"/>
      <c r="K42" s="1"/>
    </row>
    <row r="43" spans="2:11" ht="12" customHeight="1">
      <c r="B43" s="4"/>
      <c r="C43" s="34" t="s">
        <v>24</v>
      </c>
      <c r="D43" s="34"/>
      <c r="E43" s="26">
        <v>0</v>
      </c>
      <c r="F43" s="66">
        <v>0</v>
      </c>
      <c r="G43" s="22">
        <f t="shared" si="0"/>
        <v>0</v>
      </c>
      <c r="H43" s="26">
        <v>0</v>
      </c>
      <c r="I43" s="75">
        <v>0</v>
      </c>
      <c r="J43" s="30">
        <f t="shared" si="1"/>
        <v>0</v>
      </c>
      <c r="K43" s="1"/>
    </row>
    <row r="44" spans="2:11" ht="12">
      <c r="B44" s="4"/>
      <c r="C44" s="34" t="s">
        <v>26</v>
      </c>
      <c r="D44" s="34"/>
      <c r="E44" s="26">
        <v>0</v>
      </c>
      <c r="F44" s="66">
        <v>0</v>
      </c>
      <c r="G44" s="22">
        <f t="shared" si="0"/>
        <v>0</v>
      </c>
      <c r="H44" s="26">
        <v>0</v>
      </c>
      <c r="I44" s="75">
        <v>0</v>
      </c>
      <c r="J44" s="30">
        <f t="shared" si="1"/>
        <v>0</v>
      </c>
      <c r="K44" s="1"/>
    </row>
    <row r="45" spans="2:11" ht="12" customHeight="1">
      <c r="B45" s="4"/>
      <c r="C45" s="34" t="s">
        <v>28</v>
      </c>
      <c r="D45" s="34"/>
      <c r="E45" s="26">
        <v>0</v>
      </c>
      <c r="F45" s="66">
        <v>0</v>
      </c>
      <c r="G45" s="22">
        <f t="shared" si="0"/>
        <v>0</v>
      </c>
      <c r="H45" s="26">
        <v>0</v>
      </c>
      <c r="I45" s="75">
        <v>0</v>
      </c>
      <c r="J45" s="30">
        <f t="shared" si="1"/>
        <v>0</v>
      </c>
      <c r="K45" s="1"/>
    </row>
    <row r="46" spans="2:11" ht="12" customHeight="1">
      <c r="B46" s="4"/>
      <c r="C46" s="34" t="s">
        <v>30</v>
      </c>
      <c r="D46" s="34"/>
      <c r="E46" s="26">
        <v>0</v>
      </c>
      <c r="F46" s="66">
        <v>0</v>
      </c>
      <c r="G46" s="22">
        <f t="shared" si="0"/>
        <v>0</v>
      </c>
      <c r="H46" s="26">
        <v>0</v>
      </c>
      <c r="I46" s="75">
        <v>0</v>
      </c>
      <c r="J46" s="30">
        <f t="shared" si="1"/>
        <v>0</v>
      </c>
      <c r="K46" s="1"/>
    </row>
    <row r="47" spans="2:11" ht="12">
      <c r="B47" s="4"/>
      <c r="C47" s="34" t="s">
        <v>32</v>
      </c>
      <c r="D47" s="34"/>
      <c r="E47" s="26">
        <v>0</v>
      </c>
      <c r="F47" s="66">
        <v>0</v>
      </c>
      <c r="G47" s="22">
        <f t="shared" si="0"/>
        <v>0</v>
      </c>
      <c r="H47" s="26">
        <v>0</v>
      </c>
      <c r="I47" s="75">
        <v>0</v>
      </c>
      <c r="J47" s="30">
        <f t="shared" si="1"/>
        <v>0</v>
      </c>
      <c r="K47" s="1"/>
    </row>
    <row r="48" spans="2:11" ht="12" customHeight="1">
      <c r="B48" s="4"/>
      <c r="C48" s="34" t="s">
        <v>34</v>
      </c>
      <c r="D48" s="34"/>
      <c r="E48" s="26">
        <v>0</v>
      </c>
      <c r="F48" s="66">
        <v>0</v>
      </c>
      <c r="G48" s="22">
        <f t="shared" si="0"/>
        <v>0</v>
      </c>
      <c r="H48" s="26">
        <v>0</v>
      </c>
      <c r="I48" s="75">
        <v>0</v>
      </c>
      <c r="J48" s="30">
        <f t="shared" si="1"/>
        <v>0</v>
      </c>
      <c r="K48" s="1"/>
    </row>
    <row r="49" spans="2:11" ht="12" customHeight="1">
      <c r="B49" s="4"/>
      <c r="C49" s="35" t="s">
        <v>37</v>
      </c>
      <c r="D49" s="35"/>
      <c r="E49" s="30">
        <f>SUM(E43:E48)</f>
        <v>0</v>
      </c>
      <c r="F49" s="65">
        <v>0</v>
      </c>
      <c r="G49" s="22">
        <f t="shared" si="0"/>
        <v>0</v>
      </c>
      <c r="H49" s="30">
        <f>SUM(H43:H48)</f>
        <v>0</v>
      </c>
      <c r="I49" s="74">
        <v>0</v>
      </c>
      <c r="J49" s="30">
        <f t="shared" si="1"/>
        <v>0</v>
      </c>
      <c r="K49" s="1"/>
    </row>
    <row r="50" spans="2:11" ht="12">
      <c r="B50" s="4"/>
      <c r="C50" s="6"/>
      <c r="D50" s="9"/>
      <c r="E50" s="26"/>
      <c r="F50" s="68"/>
      <c r="G50" s="22"/>
      <c r="H50" s="26"/>
      <c r="I50" s="77"/>
      <c r="J50" s="30"/>
      <c r="K50" s="1"/>
    </row>
    <row r="51" spans="2:11" ht="12">
      <c r="B51" s="4"/>
      <c r="C51" s="35" t="s">
        <v>39</v>
      </c>
      <c r="D51" s="35"/>
      <c r="E51" s="27">
        <f>E40+E49</f>
        <v>26424767.95</v>
      </c>
      <c r="F51" s="65">
        <v>264271.82</v>
      </c>
      <c r="G51" s="22">
        <f t="shared" si="0"/>
        <v>26689039.77</v>
      </c>
      <c r="H51" s="27">
        <f>H40+H49</f>
        <v>24413781.509999998</v>
      </c>
      <c r="I51" s="74">
        <v>331618.82</v>
      </c>
      <c r="J51" s="30">
        <f t="shared" si="1"/>
        <v>24745400.33</v>
      </c>
      <c r="K51" s="1"/>
    </row>
    <row r="52" spans="2:11" ht="12">
      <c r="B52" s="4"/>
      <c r="C52" s="16"/>
      <c r="D52" s="16"/>
      <c r="E52" s="26"/>
      <c r="G52" s="22"/>
      <c r="H52" s="26"/>
      <c r="J52" s="30"/>
      <c r="K52" s="1"/>
    </row>
    <row r="53" spans="2:11" ht="12">
      <c r="B53" s="4"/>
      <c r="C53" s="6"/>
      <c r="D53" s="10"/>
      <c r="E53" s="26"/>
      <c r="G53" s="22"/>
      <c r="H53" s="26"/>
      <c r="J53" s="30"/>
      <c r="K53" s="1"/>
    </row>
    <row r="54" spans="2:11" ht="12">
      <c r="B54" s="4"/>
      <c r="C54" s="37" t="s">
        <v>41</v>
      </c>
      <c r="D54" s="37"/>
      <c r="E54" s="26"/>
      <c r="G54" s="22"/>
      <c r="H54" s="26"/>
      <c r="J54" s="30"/>
      <c r="K54" s="1"/>
    </row>
    <row r="55" spans="2:11" ht="12">
      <c r="B55" s="4"/>
      <c r="C55" s="6"/>
      <c r="D55" s="10"/>
      <c r="E55" s="26"/>
      <c r="G55" s="22"/>
      <c r="H55" s="26"/>
      <c r="I55" s="77"/>
      <c r="J55" s="30"/>
      <c r="K55" s="1"/>
    </row>
    <row r="56" spans="2:11" ht="12">
      <c r="B56" s="4"/>
      <c r="C56" s="35" t="s">
        <v>43</v>
      </c>
      <c r="D56" s="35"/>
      <c r="E56" s="30">
        <f>SUM(E57:E59)</f>
        <v>0</v>
      </c>
      <c r="F56" s="65">
        <v>0</v>
      </c>
      <c r="G56" s="22">
        <f t="shared" si="0"/>
        <v>0</v>
      </c>
      <c r="H56" s="30">
        <f>SUM(H57:H59)</f>
        <v>0</v>
      </c>
      <c r="I56" s="74">
        <v>0</v>
      </c>
      <c r="J56" s="30">
        <f t="shared" si="1"/>
        <v>0</v>
      </c>
      <c r="K56" s="1"/>
    </row>
    <row r="57" spans="2:11" ht="12">
      <c r="B57" s="4"/>
      <c r="C57" s="34" t="s">
        <v>44</v>
      </c>
      <c r="D57" s="34"/>
      <c r="E57" s="26">
        <v>0</v>
      </c>
      <c r="F57" s="66">
        <v>0</v>
      </c>
      <c r="G57" s="22">
        <f t="shared" si="0"/>
        <v>0</v>
      </c>
      <c r="H57" s="26">
        <v>0</v>
      </c>
      <c r="I57" s="75">
        <v>0</v>
      </c>
      <c r="J57" s="30">
        <f t="shared" si="1"/>
        <v>0</v>
      </c>
      <c r="K57" s="1"/>
    </row>
    <row r="58" spans="2:11" ht="12">
      <c r="B58" s="4"/>
      <c r="C58" s="34" t="s">
        <v>45</v>
      </c>
      <c r="D58" s="34"/>
      <c r="E58" s="26">
        <v>0</v>
      </c>
      <c r="F58" s="66">
        <v>0</v>
      </c>
      <c r="G58" s="22">
        <f t="shared" si="0"/>
        <v>0</v>
      </c>
      <c r="H58" s="26">
        <v>0</v>
      </c>
      <c r="I58" s="75">
        <v>0</v>
      </c>
      <c r="J58" s="30">
        <f t="shared" si="1"/>
        <v>0</v>
      </c>
      <c r="K58" s="1"/>
    </row>
    <row r="59" spans="2:11" ht="12">
      <c r="B59" s="4"/>
      <c r="C59" s="34" t="s">
        <v>46</v>
      </c>
      <c r="D59" s="34"/>
      <c r="E59" s="26">
        <v>0</v>
      </c>
      <c r="F59" s="66">
        <v>0</v>
      </c>
      <c r="G59" s="22">
        <f t="shared" si="0"/>
        <v>0</v>
      </c>
      <c r="H59" s="26">
        <v>0</v>
      </c>
      <c r="I59" s="75">
        <v>0</v>
      </c>
      <c r="J59" s="30">
        <f t="shared" si="1"/>
        <v>0</v>
      </c>
      <c r="K59" s="1"/>
    </row>
    <row r="60" spans="2:11" ht="12">
      <c r="B60" s="4"/>
      <c r="C60" s="7"/>
      <c r="D60" s="5"/>
      <c r="E60" s="26"/>
      <c r="F60" s="67"/>
      <c r="G60" s="22"/>
      <c r="H60" s="26"/>
      <c r="I60" s="76"/>
      <c r="J60" s="30"/>
      <c r="K60" s="1"/>
    </row>
    <row r="61" spans="2:11" ht="12">
      <c r="B61" s="4"/>
      <c r="C61" s="35" t="s">
        <v>47</v>
      </c>
      <c r="D61" s="35"/>
      <c r="E61" s="30">
        <f>SUM(E62:E66)</f>
        <v>63308303.97</v>
      </c>
      <c r="F61" s="65">
        <v>726120.45</v>
      </c>
      <c r="G61" s="22">
        <f t="shared" si="0"/>
        <v>64034424.42</v>
      </c>
      <c r="H61" s="30">
        <f>SUM(H62:H66)</f>
        <v>72632219.19</v>
      </c>
      <c r="I61" s="74">
        <v>219927.97</v>
      </c>
      <c r="J61" s="30">
        <f t="shared" si="1"/>
        <v>72852147.16</v>
      </c>
      <c r="K61" s="1"/>
    </row>
    <row r="62" spans="2:11" ht="12">
      <c r="B62" s="4"/>
      <c r="C62" s="34" t="s">
        <v>48</v>
      </c>
      <c r="D62" s="34"/>
      <c r="E62" s="26">
        <v>-357442.32</v>
      </c>
      <c r="F62" s="66">
        <v>506192.48</v>
      </c>
      <c r="G62" s="22">
        <f t="shared" si="0"/>
        <v>148750.15999999997</v>
      </c>
      <c r="H62" s="26">
        <v>1307914.24</v>
      </c>
      <c r="I62" s="75">
        <v>-18195.57</v>
      </c>
      <c r="J62" s="30">
        <f t="shared" si="1"/>
        <v>1289718.67</v>
      </c>
      <c r="K62" s="1"/>
    </row>
    <row r="63" spans="2:11" ht="12">
      <c r="B63" s="4"/>
      <c r="C63" s="34" t="s">
        <v>49</v>
      </c>
      <c r="D63" s="34"/>
      <c r="E63" s="26">
        <v>19295824.39</v>
      </c>
      <c r="F63" s="66">
        <v>171140.38</v>
      </c>
      <c r="G63" s="22">
        <f t="shared" si="0"/>
        <v>19466964.77</v>
      </c>
      <c r="H63" s="26">
        <v>20987848.01</v>
      </c>
      <c r="I63" s="75">
        <v>189335.95</v>
      </c>
      <c r="J63" s="30">
        <f t="shared" si="1"/>
        <v>21177183.96</v>
      </c>
      <c r="K63" s="1"/>
    </row>
    <row r="64" spans="2:11" ht="12">
      <c r="B64" s="4"/>
      <c r="C64" s="34" t="s">
        <v>50</v>
      </c>
      <c r="D64" s="34"/>
      <c r="E64" s="26">
        <v>0</v>
      </c>
      <c r="F64" s="66">
        <v>0</v>
      </c>
      <c r="G64" s="22">
        <f t="shared" si="0"/>
        <v>0</v>
      </c>
      <c r="H64" s="26">
        <v>0</v>
      </c>
      <c r="I64" s="75">
        <v>0</v>
      </c>
      <c r="J64" s="30">
        <f t="shared" si="1"/>
        <v>0</v>
      </c>
      <c r="K64" s="1"/>
    </row>
    <row r="65" spans="2:11" ht="12">
      <c r="B65" s="4"/>
      <c r="C65" s="34" t="s">
        <v>51</v>
      </c>
      <c r="D65" s="34"/>
      <c r="E65" s="26">
        <v>0</v>
      </c>
      <c r="F65" s="66">
        <v>0</v>
      </c>
      <c r="G65" s="22">
        <f t="shared" si="0"/>
        <v>0</v>
      </c>
      <c r="H65" s="26">
        <v>0</v>
      </c>
      <c r="I65" s="75">
        <v>0</v>
      </c>
      <c r="J65" s="30">
        <f t="shared" si="1"/>
        <v>0</v>
      </c>
      <c r="K65" s="1"/>
    </row>
    <row r="66" spans="2:11" ht="12">
      <c r="B66" s="4"/>
      <c r="C66" s="34" t="s">
        <v>52</v>
      </c>
      <c r="D66" s="34"/>
      <c r="E66" s="26">
        <v>44369921.9</v>
      </c>
      <c r="F66" s="66">
        <v>48787.59</v>
      </c>
      <c r="G66" s="22">
        <f t="shared" si="0"/>
        <v>44418709.49</v>
      </c>
      <c r="H66" s="26">
        <v>50336456.94</v>
      </c>
      <c r="I66" s="75">
        <v>48787.59</v>
      </c>
      <c r="J66" s="30">
        <f t="shared" si="1"/>
        <v>50385244.53</v>
      </c>
      <c r="K66" s="1"/>
    </row>
    <row r="67" spans="2:11" ht="12">
      <c r="B67" s="4"/>
      <c r="C67" s="7"/>
      <c r="D67" s="5"/>
      <c r="E67" s="26"/>
      <c r="G67" s="22"/>
      <c r="H67" s="26"/>
      <c r="I67" s="76"/>
      <c r="J67" s="30"/>
      <c r="K67" s="1"/>
    </row>
    <row r="68" spans="2:11" ht="12">
      <c r="B68" s="4"/>
      <c r="C68" s="35" t="s">
        <v>53</v>
      </c>
      <c r="D68" s="35"/>
      <c r="E68" s="30">
        <f>SUM(E69:E70)</f>
        <v>0</v>
      </c>
      <c r="F68" s="65">
        <v>0</v>
      </c>
      <c r="G68" s="22">
        <f t="shared" si="0"/>
        <v>0</v>
      </c>
      <c r="H68" s="30">
        <f>SUM(H69:H70)</f>
        <v>0</v>
      </c>
      <c r="I68" s="74">
        <v>0</v>
      </c>
      <c r="J68" s="30">
        <f t="shared" si="1"/>
        <v>0</v>
      </c>
      <c r="K68" s="1"/>
    </row>
    <row r="69" spans="2:11" ht="12">
      <c r="B69" s="4"/>
      <c r="C69" s="34" t="s">
        <v>54</v>
      </c>
      <c r="D69" s="34"/>
      <c r="E69" s="26">
        <v>0</v>
      </c>
      <c r="F69" s="66">
        <v>0</v>
      </c>
      <c r="G69" s="22">
        <f t="shared" si="0"/>
        <v>0</v>
      </c>
      <c r="H69" s="26">
        <v>0</v>
      </c>
      <c r="I69" s="75">
        <v>0</v>
      </c>
      <c r="J69" s="30">
        <f t="shared" si="1"/>
        <v>0</v>
      </c>
      <c r="K69" s="1"/>
    </row>
    <row r="70" spans="2:11" ht="12">
      <c r="B70" s="4"/>
      <c r="C70" s="34" t="s">
        <v>55</v>
      </c>
      <c r="D70" s="34"/>
      <c r="E70" s="26">
        <v>0</v>
      </c>
      <c r="F70" s="66">
        <v>0</v>
      </c>
      <c r="G70" s="22">
        <f t="shared" si="0"/>
        <v>0</v>
      </c>
      <c r="H70" s="26">
        <v>0</v>
      </c>
      <c r="I70" s="75">
        <v>0</v>
      </c>
      <c r="J70" s="30">
        <f t="shared" si="1"/>
        <v>0</v>
      </c>
      <c r="K70" s="1"/>
    </row>
    <row r="71" spans="2:11" ht="12">
      <c r="B71" s="4"/>
      <c r="C71" s="7"/>
      <c r="D71" s="11"/>
      <c r="E71" s="26"/>
      <c r="F71" s="67"/>
      <c r="G71" s="22"/>
      <c r="H71" s="26"/>
      <c r="I71" s="76"/>
      <c r="J71" s="30"/>
      <c r="K71" s="1"/>
    </row>
    <row r="72" spans="2:11" ht="12">
      <c r="B72" s="4"/>
      <c r="C72" s="35" t="s">
        <v>57</v>
      </c>
      <c r="D72" s="35"/>
      <c r="E72" s="30">
        <f>E56+E61+E68</f>
        <v>63308303.97</v>
      </c>
      <c r="F72" s="65">
        <v>726120.45</v>
      </c>
      <c r="G72" s="22">
        <f>SUM(E72:F72)</f>
        <v>64034424.42</v>
      </c>
      <c r="H72" s="30">
        <f>H56+H61+H68</f>
        <v>72632219.19</v>
      </c>
      <c r="I72" s="74">
        <v>219927.97</v>
      </c>
      <c r="J72" s="30">
        <f>SUM(H72:I72)</f>
        <v>72852147.16</v>
      </c>
      <c r="K72" s="1"/>
    </row>
    <row r="73" spans="2:11" ht="12">
      <c r="B73" s="4"/>
      <c r="C73" s="7"/>
      <c r="D73" s="5"/>
      <c r="E73" s="26"/>
      <c r="G73" s="22"/>
      <c r="H73" s="26"/>
      <c r="J73" s="30"/>
      <c r="K73" s="1"/>
    </row>
    <row r="74" spans="2:11" ht="13.5" customHeight="1">
      <c r="B74" s="4"/>
      <c r="C74" s="36" t="s">
        <v>56</v>
      </c>
      <c r="D74" s="36"/>
      <c r="E74" s="30">
        <f>E51+E72</f>
        <v>89733071.92</v>
      </c>
      <c r="F74" s="69">
        <v>990392.27</v>
      </c>
      <c r="G74" s="22">
        <f>SUM(E74:F74)</f>
        <v>90723464.19</v>
      </c>
      <c r="H74" s="30">
        <f>H51+H72</f>
        <v>97046000.69999999</v>
      </c>
      <c r="I74" s="78">
        <v>551546.79</v>
      </c>
      <c r="J74" s="30">
        <f>SUM(H74:I74)</f>
        <v>97597547.49</v>
      </c>
      <c r="K74" s="1"/>
    </row>
    <row r="75" spans="2:11" ht="12">
      <c r="B75" s="12"/>
      <c r="C75" s="19"/>
      <c r="D75" s="19"/>
      <c r="E75" s="31"/>
      <c r="F75" s="58"/>
      <c r="G75" s="23"/>
      <c r="H75" s="31"/>
      <c r="I75" s="59"/>
      <c r="J75" s="31"/>
      <c r="K75" s="1"/>
    </row>
    <row r="76" spans="2:11" ht="30" customHeight="1">
      <c r="B76" s="2"/>
      <c r="C76" s="5"/>
      <c r="D76" s="13"/>
      <c r="E76" s="14"/>
      <c r="G76" s="14"/>
      <c r="H76" s="14"/>
      <c r="J76" s="14"/>
      <c r="K76" s="1"/>
    </row>
    <row r="77" ht="30" customHeight="1"/>
    <row r="78" spans="7:9" ht="30" customHeight="1">
      <c r="G78" s="15"/>
      <c r="I78" s="76"/>
    </row>
    <row r="79" spans="7:9" ht="12" customHeight="1" hidden="1">
      <c r="G79" s="15"/>
      <c r="I79" s="74">
        <v>551546.79</v>
      </c>
    </row>
    <row r="80" spans="3:8" ht="15" customHeight="1">
      <c r="C80" s="45" t="s">
        <v>61</v>
      </c>
      <c r="D80" s="46"/>
      <c r="F80" s="45" t="s">
        <v>63</v>
      </c>
      <c r="G80" s="45"/>
      <c r="H80" s="45"/>
    </row>
    <row r="81" spans="3:8" ht="15" customHeight="1">
      <c r="C81" s="47" t="s">
        <v>62</v>
      </c>
      <c r="D81" s="48"/>
      <c r="F81" s="47" t="s">
        <v>64</v>
      </c>
      <c r="G81" s="47"/>
      <c r="H81" s="47"/>
    </row>
    <row r="82" ht="30" customHeight="1">
      <c r="G82" s="15"/>
    </row>
    <row r="83" spans="3:11" ht="15" customHeight="1">
      <c r="C83" s="45" t="s">
        <v>65</v>
      </c>
      <c r="D83" s="46"/>
      <c r="J83" s="47"/>
      <c r="K83" s="48"/>
    </row>
    <row r="84" spans="3:11" s="49" customFormat="1" ht="15" customHeight="1">
      <c r="C84" s="52" t="s">
        <v>66</v>
      </c>
      <c r="D84" s="53"/>
      <c r="E84" s="51"/>
      <c r="F84" s="51"/>
      <c r="G84" s="51"/>
      <c r="H84" s="51"/>
      <c r="I84" s="51"/>
      <c r="J84" s="52"/>
      <c r="K84" s="53"/>
    </row>
    <row r="85" spans="3:11" s="49" customFormat="1" ht="15" customHeight="1">
      <c r="C85" s="50"/>
      <c r="D85" s="54"/>
      <c r="E85" s="51"/>
      <c r="F85" s="51"/>
      <c r="G85" s="51"/>
      <c r="H85" s="51"/>
      <c r="I85" s="51"/>
      <c r="J85" s="50"/>
      <c r="K85" s="54"/>
    </row>
    <row r="86" spans="3:11" s="49" customFormat="1" ht="15" customHeight="1">
      <c r="C86" s="52"/>
      <c r="D86" s="53"/>
      <c r="E86" s="51"/>
      <c r="F86" s="51"/>
      <c r="G86" s="51"/>
      <c r="H86" s="51"/>
      <c r="I86" s="51"/>
      <c r="J86" s="52"/>
      <c r="K86" s="53"/>
    </row>
    <row r="87" spans="3:11" s="49" customFormat="1" ht="15" customHeight="1">
      <c r="C87" s="52"/>
      <c r="D87" s="53"/>
      <c r="E87" s="51"/>
      <c r="F87" s="51"/>
      <c r="G87" s="51"/>
      <c r="H87" s="51"/>
      <c r="I87" s="51"/>
      <c r="J87" s="52"/>
      <c r="K87" s="53"/>
    </row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</sheetData>
  <sheetProtection/>
  <mergeCells count="74">
    <mergeCell ref="C84:D84"/>
    <mergeCell ref="J84:K84"/>
    <mergeCell ref="C86:D86"/>
    <mergeCell ref="J86:K86"/>
    <mergeCell ref="C87:D87"/>
    <mergeCell ref="J87:K87"/>
    <mergeCell ref="C12:D12"/>
    <mergeCell ref="C80:D80"/>
    <mergeCell ref="C81:D81"/>
    <mergeCell ref="C83:D83"/>
    <mergeCell ref="J83:K83"/>
    <mergeCell ref="F80:H80"/>
    <mergeCell ref="F81:H81"/>
    <mergeCell ref="C7:D7"/>
    <mergeCell ref="C8:D8"/>
    <mergeCell ref="C9:D9"/>
    <mergeCell ref="C4:D4"/>
    <mergeCell ref="C5:D5"/>
    <mergeCell ref="B2:B3"/>
    <mergeCell ref="C3:D3"/>
    <mergeCell ref="C2:D2"/>
    <mergeCell ref="E2:J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</cp:lastModifiedBy>
  <cp:lastPrinted>2014-09-02T00:26:47Z</cp:lastPrinted>
  <dcterms:created xsi:type="dcterms:W3CDTF">2014-09-01T21:57:54Z</dcterms:created>
  <dcterms:modified xsi:type="dcterms:W3CDTF">2021-03-19T20:38:25Z</dcterms:modified>
  <cp:category/>
  <cp:version/>
  <cp:contentType/>
  <cp:contentStatus/>
</cp:coreProperties>
</file>