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79" i="1"/>
  <c r="T78"/>
  <c r="T77"/>
  <c r="T76"/>
  <c r="T55"/>
  <c r="T52"/>
  <c r="T49"/>
  <c r="T46"/>
  <c r="T43"/>
  <c r="T39"/>
  <c r="T38"/>
  <c r="T37"/>
  <c r="T33"/>
  <c r="T13"/>
  <c r="T10"/>
  <c r="T6"/>
</calcChain>
</file>

<file path=xl/sharedStrings.xml><?xml version="1.0" encoding="utf-8"?>
<sst xmlns="http://schemas.openxmlformats.org/spreadsheetml/2006/main" count="267" uniqueCount="126">
  <si>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</si>
  <si>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</si>
  <si>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</si>
  <si>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</si>
  <si>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</si>
  <si>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</si>
  <si>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</si>
  <si>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</si>
  <si>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</si>
  <si>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</si>
  <si>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</si>
  <si>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Corporate Rebate</t>
  </si>
  <si>
    <t>Total Corporate Rebate</t>
  </si>
  <si>
    <t>Golf Tournament 2014 - Income</t>
  </si>
  <si>
    <t>Total Golf Tournament 2014 - Income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</si>
  <si>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</si>
  <si>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</si>
  <si>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</si>
  <si>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</si>
  <si>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</si>
  <si>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</si>
  <si>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</si>
  <si>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Bank Expense</t>
  </si>
  <si>
    <t>Total Bank Expense</t>
  </si>
  <si>
    <t>Credit Card Return</t>
  </si>
  <si>
    <t>Total Credit Card Return</t>
  </si>
  <si>
    <t>Holiday Social 2014 - Expense</t>
  </si>
  <si>
    <t>Total Holiday Social 2014 - Expense</t>
  </si>
  <si>
    <t>Merchant Fees</t>
  </si>
  <si>
    <t>Total Merchant Fees</t>
  </si>
  <si>
    <t>Monthly Luncheon-Expenses</t>
  </si>
  <si>
    <t>Total Monthly Luncheon-Expenses</t>
  </si>
  <si>
    <t>Scholarship 2014 - Expense</t>
  </si>
  <si>
    <t>Total Scholarship 2014 - Expense</t>
  </si>
  <si>
    <t>Total Expense</t>
  </si>
  <si>
    <t>Net Ordinary Income</t>
  </si>
  <si>
    <t>Net Income</t>
  </si>
  <si>
    <t>Deposit</t>
  </si>
  <si>
    <t>Check</t>
  </si>
  <si>
    <t>2053</t>
  </si>
  <si>
    <t>2059</t>
  </si>
  <si>
    <t>2072</t>
  </si>
  <si>
    <t>2056</t>
  </si>
  <si>
    <t>2057</t>
  </si>
  <si>
    <t>2058</t>
  </si>
  <si>
    <t>2060</t>
  </si>
  <si>
    <t>2061</t>
  </si>
  <si>
    <t>2063</t>
  </si>
  <si>
    <t>2064</t>
  </si>
  <si>
    <t>2065</t>
  </si>
  <si>
    <t>2066</t>
  </si>
  <si>
    <t>2067</t>
  </si>
  <si>
    <t>2068</t>
  </si>
  <si>
    <t>2069</t>
  </si>
  <si>
    <t>2070</t>
  </si>
  <si>
    <t>2073</t>
  </si>
  <si>
    <t>2054</t>
  </si>
  <si>
    <t>2062</t>
  </si>
  <si>
    <t>2071</t>
  </si>
  <si>
    <t>Interest Earned</t>
  </si>
  <si>
    <t>ASMC-National</t>
  </si>
  <si>
    <t>Cotton and Company</t>
  </si>
  <si>
    <t>bank of America Merchant Services</t>
  </si>
  <si>
    <t>American Express</t>
  </si>
  <si>
    <t>Cash</t>
  </si>
  <si>
    <t>Check - Signatory on File</t>
  </si>
  <si>
    <t>Army-Navy Country Club</t>
  </si>
  <si>
    <t>merchant fees</t>
  </si>
  <si>
    <t>Hyatt Regency - Chrystal City</t>
  </si>
  <si>
    <t>University of Maryland</t>
  </si>
  <si>
    <t>Indiana University</t>
  </si>
  <si>
    <t>University of Virginia</t>
  </si>
  <si>
    <t>James Madison University</t>
  </si>
  <si>
    <t>Yale University</t>
  </si>
  <si>
    <t>University of Pennsylvania</t>
  </si>
  <si>
    <t>Princeton University</t>
  </si>
  <si>
    <t>Standford University</t>
  </si>
  <si>
    <t>Interest</t>
  </si>
  <si>
    <t>Feb</t>
  </si>
  <si>
    <t>Feb - Corp</t>
  </si>
  <si>
    <t>Sponsorship</t>
  </si>
  <si>
    <t>May Luncheon</t>
  </si>
  <si>
    <t>June Luncheon</t>
  </si>
  <si>
    <t>Hochheimer - 112381820</t>
  </si>
  <si>
    <t>Pickett - 0003299352</t>
  </si>
  <si>
    <t>Pregozen - 467693518</t>
  </si>
  <si>
    <t>Brindley - 2332635</t>
  </si>
  <si>
    <t>Strait - 2126588</t>
  </si>
  <si>
    <t>Cao - 2377413</t>
  </si>
  <si>
    <t>Quetsch - 2414499</t>
  </si>
  <si>
    <t>Western - 236737685</t>
  </si>
  <si>
    <t>Douthit - 483989549</t>
  </si>
  <si>
    <t>Wilson - 472242147</t>
  </si>
  <si>
    <t>Baler - 308974387</t>
  </si>
  <si>
    <t>Mustain - 871390113</t>
  </si>
  <si>
    <t>Malloy - 865593719</t>
  </si>
  <si>
    <t>Wong - 600918659</t>
  </si>
  <si>
    <t>Romoka - 108905027</t>
  </si>
  <si>
    <t>Adeleke - 912688358</t>
  </si>
  <si>
    <t>K. Wang 88389743</t>
  </si>
  <si>
    <t>Seastream - 613885268</t>
  </si>
  <si>
    <t>Ank - 05934897</t>
  </si>
  <si>
    <t>Bank of America Savings Account</t>
  </si>
  <si>
    <t>Bank of America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</si>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</sst>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104</v>
      </c>
    </row>
    <row r="3" spans="1:6">
      <c r="A3" s="18" t="s">
        <v>105</v>
      </c>
    </row>
    <row r="4" spans="1:6">
      <c r="B4" t="s">
        <v>106</v>
      </c>
    </row>
    <row r="5" spans="1:6">
      <c r="B5" t="s">
        <v>107</v>
      </c>
    </row>
    <row r="8" spans="1:6">
      <c r="A8" s="18" t="s">
        <v>108</v>
      </c>
    </row>
    <row r="9" spans="1:6">
      <c r="B9" t="s">
        <v>109</v>
      </c>
    </row>
    <row r="12" spans="1:6">
      <c r="A12" s="18" t="s">
        <v>110</v>
      </c>
    </row>
    <row r="13" spans="1:6">
      <c r="B13" t="s">
        <v>111</v>
      </c>
    </row>
    <row r="14" spans="1:6">
      <c r="B14" t="s">
        <v>112</v>
      </c>
    </row>
    <row r="15" spans="1:6">
      <c r="C15" s="19" t="s">
        <v>113</v>
      </c>
    </row>
    <row r="16" spans="1:6">
      <c r="C16" s="19" t="s">
        <v>114</v>
      </c>
    </row>
    <row r="17" spans="1:4">
      <c r="C17" s="19" t="s">
        <v>115</v>
      </c>
    </row>
    <row r="18" spans="1:4">
      <c r="C18" s="19" t="s">
        <v>116</v>
      </c>
    </row>
    <row r="21" spans="1:4">
      <c r="A21" s="18" t="s">
        <v>117</v>
      </c>
    </row>
    <row r="22" spans="1:4">
      <c r="B22" t="s">
        <v>118</v>
      </c>
    </row>
    <row r="23" spans="1:4">
      <c r="B23" t="s">
        <v>119</v>
      </c>
    </row>
    <row r="24" spans="1:4">
      <c r="C24" s="19" t="s">
        <v>120</v>
      </c>
    </row>
    <row r="25" spans="1:4">
      <c r="D25" t="s">
        <v>121</v>
      </c>
    </row>
    <row r="26" spans="1:4">
      <c r="D26" t="s">
        <v>122</v>
      </c>
    </row>
    <row r="27" spans="1:4">
      <c r="C27" s="19" t="s">
        <v>123</v>
      </c>
    </row>
    <row r="28" spans="1:4">
      <c r="D28" t="s">
        <v>124</v>
      </c>
    </row>
    <row r="29" spans="1:4">
      <c r="C29" s="19" t="s">
        <v>125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18.57031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37</v>
      </c>
      <c r="I5" s="5"/>
      <c r="J5" s="6">
        <v>41880</v>
      </c>
      <c r="K5" s="5"/>
      <c r="L5" s="5"/>
      <c r="M5" s="5"/>
      <c r="N5" s="5" t="s">
        <v>59</v>
      </c>
      <c r="O5" s="5"/>
      <c r="P5" s="5" t="s">
        <v>77</v>
      </c>
      <c r="Q5" s="5"/>
      <c r="R5" s="5" t="s">
        <v>102</v>
      </c>
      <c r="S5" s="5"/>
      <c r="T5" s="7">
        <v>5.52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5.52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37</v>
      </c>
      <c r="I8" s="5"/>
      <c r="J8" s="6">
        <v>41865</v>
      </c>
      <c r="K8" s="5"/>
      <c r="L8" s="5"/>
      <c r="M8" s="5"/>
      <c r="N8" s="5" t="s">
        <v>60</v>
      </c>
      <c r="O8" s="5"/>
      <c r="P8" s="5" t="s">
        <v>78</v>
      </c>
      <c r="Q8" s="5"/>
      <c r="R8" s="5" t="s">
        <v>103</v>
      </c>
      <c r="S8" s="5"/>
      <c r="T8" s="8">
        <v>1680</v>
      </c>
    </row>
    <row r="9" spans="1:20" ht="15.75" thickBot="1">
      <c r="A9" s="5"/>
      <c r="B9" s="5"/>
      <c r="C9" s="5"/>
      <c r="D9" s="5"/>
      <c r="E9" s="5"/>
      <c r="F9" s="5"/>
      <c r="G9" s="5"/>
      <c r="H9" s="5" t="s">
        <v>37</v>
      </c>
      <c r="I9" s="5"/>
      <c r="J9" s="6">
        <v>41865</v>
      </c>
      <c r="K9" s="5"/>
      <c r="L9" s="5"/>
      <c r="M9" s="5"/>
      <c r="N9" s="5" t="s">
        <v>60</v>
      </c>
      <c r="O9" s="5"/>
      <c r="P9" s="5" t="s">
        <v>79</v>
      </c>
      <c r="Q9" s="5"/>
      <c r="R9" s="5" t="s">
        <v>103</v>
      </c>
      <c r="S9" s="5"/>
      <c r="T9" s="7">
        <v>1230</v>
      </c>
    </row>
    <row r="10" spans="1:20">
      <c r="A10" s="5"/>
      <c r="B10" s="5"/>
      <c r="C10" s="5"/>
      <c r="D10" s="5"/>
      <c r="E10" s="5" t="s">
        <v>12</v>
      </c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8">
        <f>ROUND(SUM(T7:T9),5)</f>
        <v>2910</v>
      </c>
    </row>
    <row r="11" spans="1:20" ht="30" customHeight="1">
      <c r="A11" s="2"/>
      <c r="B11" s="2"/>
      <c r="C11" s="2"/>
      <c r="D11" s="2"/>
      <c r="E11" s="2" t="s">
        <v>13</v>
      </c>
      <c r="F11" s="2"/>
      <c r="G11" s="2"/>
      <c r="H11" s="2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4"/>
    </row>
    <row r="12" spans="1:20" ht="15.75" thickBot="1">
      <c r="A12" s="1"/>
      <c r="B12" s="1"/>
      <c r="C12" s="1"/>
      <c r="D12" s="1"/>
      <c r="E12" s="1"/>
      <c r="F12" s="5"/>
      <c r="G12" s="5"/>
      <c r="H12" s="5" t="s">
        <v>37</v>
      </c>
      <c r="I12" s="5"/>
      <c r="J12" s="6">
        <v>41865</v>
      </c>
      <c r="K12" s="5"/>
      <c r="L12" s="5"/>
      <c r="M12" s="5"/>
      <c r="N12" s="5" t="s">
        <v>61</v>
      </c>
      <c r="O12" s="5"/>
      <c r="P12" s="5" t="s">
        <v>80</v>
      </c>
      <c r="Q12" s="5"/>
      <c r="R12" s="5" t="s">
        <v>103</v>
      </c>
      <c r="S12" s="5"/>
      <c r="T12" s="7">
        <v>250</v>
      </c>
    </row>
    <row r="13" spans="1:20">
      <c r="A13" s="5"/>
      <c r="B13" s="5"/>
      <c r="C13" s="5"/>
      <c r="D13" s="5"/>
      <c r="E13" s="5" t="s">
        <v>14</v>
      </c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8">
        <f>ROUND(SUM(T11:T12),5)</f>
        <v>250</v>
      </c>
    </row>
    <row r="14" spans="1:20" ht="30" customHeight="1">
      <c r="A14" s="2"/>
      <c r="B14" s="2"/>
      <c r="C14" s="2"/>
      <c r="D14" s="2"/>
      <c r="E14" s="2" t="s">
        <v>15</v>
      </c>
      <c r="F14" s="2"/>
      <c r="G14" s="2"/>
      <c r="H14" s="2"/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4"/>
    </row>
    <row r="15" spans="1:20">
      <c r="A15" s="5"/>
      <c r="B15" s="5"/>
      <c r="C15" s="5"/>
      <c r="D15" s="5"/>
      <c r="E15" s="5"/>
      <c r="F15" s="5"/>
      <c r="G15" s="5"/>
      <c r="H15" s="5" t="s">
        <v>37</v>
      </c>
      <c r="I15" s="5"/>
      <c r="J15" s="6">
        <v>41855</v>
      </c>
      <c r="K15" s="5"/>
      <c r="L15" s="5"/>
      <c r="M15" s="5"/>
      <c r="N15" s="5" t="s">
        <v>62</v>
      </c>
      <c r="O15" s="5"/>
      <c r="P15" s="5" t="s">
        <v>37</v>
      </c>
      <c r="Q15" s="5"/>
      <c r="R15" s="5" t="s">
        <v>103</v>
      </c>
      <c r="S15" s="5"/>
      <c r="T15" s="8">
        <v>75</v>
      </c>
    </row>
    <row r="16" spans="1:20">
      <c r="A16" s="5"/>
      <c r="B16" s="5"/>
      <c r="C16" s="5"/>
      <c r="D16" s="5"/>
      <c r="E16" s="5"/>
      <c r="F16" s="5"/>
      <c r="G16" s="5"/>
      <c r="H16" s="5" t="s">
        <v>37</v>
      </c>
      <c r="I16" s="5"/>
      <c r="J16" s="6">
        <v>41858</v>
      </c>
      <c r="K16" s="5"/>
      <c r="L16" s="5"/>
      <c r="M16" s="5"/>
      <c r="N16" s="5" t="s">
        <v>62</v>
      </c>
      <c r="O16" s="5"/>
      <c r="P16" s="5" t="s">
        <v>37</v>
      </c>
      <c r="Q16" s="5"/>
      <c r="R16" s="5" t="s">
        <v>103</v>
      </c>
      <c r="S16" s="5"/>
      <c r="T16" s="8">
        <v>25</v>
      </c>
    </row>
    <row r="17" spans="1:20">
      <c r="A17" s="5"/>
      <c r="B17" s="5"/>
      <c r="C17" s="5"/>
      <c r="D17" s="5"/>
      <c r="E17" s="5"/>
      <c r="F17" s="5"/>
      <c r="G17" s="5"/>
      <c r="H17" s="5" t="s">
        <v>37</v>
      </c>
      <c r="I17" s="5"/>
      <c r="J17" s="6">
        <v>41859</v>
      </c>
      <c r="K17" s="5"/>
      <c r="L17" s="5"/>
      <c r="M17" s="5"/>
      <c r="N17" s="5" t="s">
        <v>63</v>
      </c>
      <c r="O17" s="5"/>
      <c r="P17" s="5" t="s">
        <v>37</v>
      </c>
      <c r="Q17" s="5"/>
      <c r="R17" s="5" t="s">
        <v>103</v>
      </c>
      <c r="S17" s="5"/>
      <c r="T17" s="8">
        <v>50.78</v>
      </c>
    </row>
    <row r="18" spans="1:20">
      <c r="A18" s="5"/>
      <c r="B18" s="5"/>
      <c r="C18" s="5"/>
      <c r="D18" s="5"/>
      <c r="E18" s="5"/>
      <c r="F18" s="5"/>
      <c r="G18" s="5"/>
      <c r="H18" s="5" t="s">
        <v>37</v>
      </c>
      <c r="I18" s="5"/>
      <c r="J18" s="6">
        <v>41862</v>
      </c>
      <c r="K18" s="5"/>
      <c r="L18" s="5"/>
      <c r="M18" s="5"/>
      <c r="N18" s="5" t="s">
        <v>63</v>
      </c>
      <c r="O18" s="5"/>
      <c r="P18" s="5" t="s">
        <v>37</v>
      </c>
      <c r="Q18" s="5"/>
      <c r="R18" s="5" t="s">
        <v>103</v>
      </c>
      <c r="S18" s="5"/>
      <c r="T18" s="8">
        <v>75.19</v>
      </c>
    </row>
    <row r="19" spans="1:20">
      <c r="A19" s="5"/>
      <c r="B19" s="5"/>
      <c r="C19" s="5"/>
      <c r="D19" s="5"/>
      <c r="E19" s="5"/>
      <c r="F19" s="5"/>
      <c r="G19" s="5"/>
      <c r="H19" s="5" t="s">
        <v>37</v>
      </c>
      <c r="I19" s="5"/>
      <c r="J19" s="6">
        <v>41862</v>
      </c>
      <c r="K19" s="5"/>
      <c r="L19" s="5"/>
      <c r="M19" s="5"/>
      <c r="N19" s="5" t="s">
        <v>62</v>
      </c>
      <c r="O19" s="5"/>
      <c r="P19" s="5" t="s">
        <v>37</v>
      </c>
      <c r="Q19" s="5"/>
      <c r="R19" s="5" t="s">
        <v>103</v>
      </c>
      <c r="S19" s="5"/>
      <c r="T19" s="8">
        <v>25</v>
      </c>
    </row>
    <row r="20" spans="1:20">
      <c r="A20" s="5"/>
      <c r="B20" s="5"/>
      <c r="C20" s="5"/>
      <c r="D20" s="5"/>
      <c r="E20" s="5"/>
      <c r="F20" s="5"/>
      <c r="G20" s="5"/>
      <c r="H20" s="5" t="s">
        <v>37</v>
      </c>
      <c r="I20" s="5"/>
      <c r="J20" s="6">
        <v>41862</v>
      </c>
      <c r="K20" s="5"/>
      <c r="L20" s="5"/>
      <c r="M20" s="5"/>
      <c r="N20" s="5" t="s">
        <v>63</v>
      </c>
      <c r="O20" s="5"/>
      <c r="P20" s="5" t="s">
        <v>37</v>
      </c>
      <c r="Q20" s="5"/>
      <c r="R20" s="5" t="s">
        <v>103</v>
      </c>
      <c r="S20" s="5"/>
      <c r="T20" s="8">
        <v>24.41</v>
      </c>
    </row>
    <row r="21" spans="1:20">
      <c r="A21" s="5"/>
      <c r="B21" s="5"/>
      <c r="C21" s="5"/>
      <c r="D21" s="5"/>
      <c r="E21" s="5"/>
      <c r="F21" s="5"/>
      <c r="G21" s="5"/>
      <c r="H21" s="5" t="s">
        <v>37</v>
      </c>
      <c r="I21" s="5"/>
      <c r="J21" s="6">
        <v>41864</v>
      </c>
      <c r="K21" s="5"/>
      <c r="L21" s="5"/>
      <c r="M21" s="5"/>
      <c r="N21" s="5" t="s">
        <v>62</v>
      </c>
      <c r="O21" s="5"/>
      <c r="P21" s="5" t="s">
        <v>37</v>
      </c>
      <c r="Q21" s="5"/>
      <c r="R21" s="5" t="s">
        <v>103</v>
      </c>
      <c r="S21" s="5"/>
      <c r="T21" s="8">
        <v>75</v>
      </c>
    </row>
    <row r="22" spans="1:20">
      <c r="A22" s="5"/>
      <c r="B22" s="5"/>
      <c r="C22" s="5"/>
      <c r="D22" s="5"/>
      <c r="E22" s="5"/>
      <c r="F22" s="5"/>
      <c r="G22" s="5"/>
      <c r="H22" s="5" t="s">
        <v>37</v>
      </c>
      <c r="I22" s="5"/>
      <c r="J22" s="6">
        <v>41865</v>
      </c>
      <c r="K22" s="5"/>
      <c r="L22" s="5"/>
      <c r="M22" s="5"/>
      <c r="N22" s="5" t="s">
        <v>64</v>
      </c>
      <c r="O22" s="5"/>
      <c r="P22" s="5" t="s">
        <v>81</v>
      </c>
      <c r="Q22" s="5"/>
      <c r="R22" s="5" t="s">
        <v>103</v>
      </c>
      <c r="S22" s="5"/>
      <c r="T22" s="8">
        <v>225</v>
      </c>
    </row>
    <row r="23" spans="1:20">
      <c r="A23" s="5"/>
      <c r="B23" s="5"/>
      <c r="C23" s="5"/>
      <c r="D23" s="5"/>
      <c r="E23" s="5"/>
      <c r="F23" s="5"/>
      <c r="G23" s="5"/>
      <c r="H23" s="5" t="s">
        <v>37</v>
      </c>
      <c r="I23" s="5"/>
      <c r="J23" s="6">
        <v>41865</v>
      </c>
      <c r="K23" s="5"/>
      <c r="L23" s="5"/>
      <c r="M23" s="5"/>
      <c r="N23" s="5" t="s">
        <v>64</v>
      </c>
      <c r="O23" s="5"/>
      <c r="P23" s="5" t="s">
        <v>82</v>
      </c>
      <c r="Q23" s="5"/>
      <c r="R23" s="5" t="s">
        <v>103</v>
      </c>
      <c r="S23" s="5"/>
      <c r="T23" s="8">
        <v>135</v>
      </c>
    </row>
    <row r="24" spans="1:20">
      <c r="A24" s="5"/>
      <c r="B24" s="5"/>
      <c r="C24" s="5"/>
      <c r="D24" s="5"/>
      <c r="E24" s="5"/>
      <c r="F24" s="5"/>
      <c r="G24" s="5"/>
      <c r="H24" s="5" t="s">
        <v>37</v>
      </c>
      <c r="I24" s="5"/>
      <c r="J24" s="6">
        <v>41865</v>
      </c>
      <c r="K24" s="5"/>
      <c r="L24" s="5"/>
      <c r="M24" s="5"/>
      <c r="N24" s="5" t="s">
        <v>65</v>
      </c>
      <c r="O24" s="5"/>
      <c r="P24" s="5" t="s">
        <v>82</v>
      </c>
      <c r="Q24" s="5"/>
      <c r="R24" s="5" t="s">
        <v>103</v>
      </c>
      <c r="S24" s="5"/>
      <c r="T24" s="8">
        <v>50</v>
      </c>
    </row>
    <row r="25" spans="1:20">
      <c r="A25" s="5"/>
      <c r="B25" s="5"/>
      <c r="C25" s="5"/>
      <c r="D25" s="5"/>
      <c r="E25" s="5"/>
      <c r="F25" s="5"/>
      <c r="G25" s="5"/>
      <c r="H25" s="5" t="s">
        <v>37</v>
      </c>
      <c r="I25" s="5"/>
      <c r="J25" s="6">
        <v>41865</v>
      </c>
      <c r="K25" s="5"/>
      <c r="L25" s="5"/>
      <c r="M25" s="5"/>
      <c r="N25" s="5" t="s">
        <v>63</v>
      </c>
      <c r="O25" s="5"/>
      <c r="P25" s="5" t="s">
        <v>37</v>
      </c>
      <c r="Q25" s="5"/>
      <c r="R25" s="5" t="s">
        <v>103</v>
      </c>
      <c r="S25" s="5"/>
      <c r="T25" s="8">
        <v>75.19</v>
      </c>
    </row>
    <row r="26" spans="1:20">
      <c r="A26" s="5"/>
      <c r="B26" s="5"/>
      <c r="C26" s="5"/>
      <c r="D26" s="5"/>
      <c r="E26" s="5"/>
      <c r="F26" s="5"/>
      <c r="G26" s="5"/>
      <c r="H26" s="5" t="s">
        <v>37</v>
      </c>
      <c r="I26" s="5"/>
      <c r="J26" s="6">
        <v>41865</v>
      </c>
      <c r="K26" s="5"/>
      <c r="L26" s="5"/>
      <c r="M26" s="5"/>
      <c r="N26" s="5" t="s">
        <v>62</v>
      </c>
      <c r="O26" s="5"/>
      <c r="P26" s="5" t="s">
        <v>37</v>
      </c>
      <c r="Q26" s="5"/>
      <c r="R26" s="5" t="s">
        <v>103</v>
      </c>
      <c r="S26" s="5"/>
      <c r="T26" s="8">
        <v>75</v>
      </c>
    </row>
    <row r="27" spans="1:20">
      <c r="A27" s="5"/>
      <c r="B27" s="5"/>
      <c r="C27" s="5"/>
      <c r="D27" s="5"/>
      <c r="E27" s="5"/>
      <c r="F27" s="5"/>
      <c r="G27" s="5"/>
      <c r="H27" s="5" t="s">
        <v>37</v>
      </c>
      <c r="I27" s="5"/>
      <c r="J27" s="6">
        <v>41866</v>
      </c>
      <c r="K27" s="5"/>
      <c r="L27" s="5"/>
      <c r="M27" s="5"/>
      <c r="N27" s="5" t="s">
        <v>62</v>
      </c>
      <c r="O27" s="5"/>
      <c r="P27" s="5" t="s">
        <v>37</v>
      </c>
      <c r="Q27" s="5"/>
      <c r="R27" s="5" t="s">
        <v>103</v>
      </c>
      <c r="S27" s="5"/>
      <c r="T27" s="8">
        <v>75</v>
      </c>
    </row>
    <row r="28" spans="1:20">
      <c r="A28" s="5"/>
      <c r="B28" s="5"/>
      <c r="C28" s="5"/>
      <c r="D28" s="5"/>
      <c r="E28" s="5"/>
      <c r="F28" s="5"/>
      <c r="G28" s="5"/>
      <c r="H28" s="5" t="s">
        <v>37</v>
      </c>
      <c r="I28" s="5"/>
      <c r="J28" s="6">
        <v>41866</v>
      </c>
      <c r="K28" s="5"/>
      <c r="L28" s="5"/>
      <c r="M28" s="5"/>
      <c r="N28" s="5" t="s">
        <v>63</v>
      </c>
      <c r="O28" s="5"/>
      <c r="P28" s="5" t="s">
        <v>37</v>
      </c>
      <c r="Q28" s="5"/>
      <c r="R28" s="5" t="s">
        <v>103</v>
      </c>
      <c r="S28" s="5"/>
      <c r="T28" s="8">
        <v>24.41</v>
      </c>
    </row>
    <row r="29" spans="1:20">
      <c r="A29" s="5"/>
      <c r="B29" s="5"/>
      <c r="C29" s="5"/>
      <c r="D29" s="5"/>
      <c r="E29" s="5"/>
      <c r="F29" s="5"/>
      <c r="G29" s="5"/>
      <c r="H29" s="5" t="s">
        <v>37</v>
      </c>
      <c r="I29" s="5"/>
      <c r="J29" s="6">
        <v>41869</v>
      </c>
      <c r="K29" s="5"/>
      <c r="L29" s="5"/>
      <c r="M29" s="5"/>
      <c r="N29" s="5" t="s">
        <v>62</v>
      </c>
      <c r="O29" s="5"/>
      <c r="P29" s="5" t="s">
        <v>37</v>
      </c>
      <c r="Q29" s="5"/>
      <c r="R29" s="5" t="s">
        <v>103</v>
      </c>
      <c r="S29" s="5"/>
      <c r="T29" s="8">
        <v>25</v>
      </c>
    </row>
    <row r="30" spans="1:20">
      <c r="A30" s="5"/>
      <c r="B30" s="5"/>
      <c r="C30" s="5"/>
      <c r="D30" s="5"/>
      <c r="E30" s="5"/>
      <c r="F30" s="5"/>
      <c r="G30" s="5"/>
      <c r="H30" s="5" t="s">
        <v>37</v>
      </c>
      <c r="I30" s="5"/>
      <c r="J30" s="6">
        <v>41870</v>
      </c>
      <c r="K30" s="5"/>
      <c r="L30" s="5"/>
      <c r="M30" s="5"/>
      <c r="N30" s="5" t="s">
        <v>62</v>
      </c>
      <c r="O30" s="5"/>
      <c r="P30" s="5" t="s">
        <v>37</v>
      </c>
      <c r="Q30" s="5"/>
      <c r="R30" s="5" t="s">
        <v>103</v>
      </c>
      <c r="S30" s="5"/>
      <c r="T30" s="8">
        <v>125</v>
      </c>
    </row>
    <row r="31" spans="1:20">
      <c r="A31" s="5"/>
      <c r="B31" s="5"/>
      <c r="C31" s="5"/>
      <c r="D31" s="5"/>
      <c r="E31" s="5"/>
      <c r="F31" s="5"/>
      <c r="G31" s="5"/>
      <c r="H31" s="5" t="s">
        <v>37</v>
      </c>
      <c r="I31" s="5"/>
      <c r="J31" s="6">
        <v>41871</v>
      </c>
      <c r="K31" s="5"/>
      <c r="L31" s="5"/>
      <c r="M31" s="5"/>
      <c r="N31" s="5" t="s">
        <v>63</v>
      </c>
      <c r="O31" s="5"/>
      <c r="P31" s="5" t="s">
        <v>37</v>
      </c>
      <c r="Q31" s="5"/>
      <c r="R31" s="5" t="s">
        <v>103</v>
      </c>
      <c r="S31" s="5"/>
      <c r="T31" s="8">
        <v>24.41</v>
      </c>
    </row>
    <row r="32" spans="1:20" ht="15.75" thickBot="1">
      <c r="A32" s="5"/>
      <c r="B32" s="5"/>
      <c r="C32" s="5"/>
      <c r="D32" s="5"/>
      <c r="E32" s="5"/>
      <c r="F32" s="5"/>
      <c r="G32" s="5"/>
      <c r="H32" s="5" t="s">
        <v>37</v>
      </c>
      <c r="I32" s="5"/>
      <c r="J32" s="6">
        <v>41878</v>
      </c>
      <c r="K32" s="5"/>
      <c r="L32" s="5"/>
      <c r="M32" s="5"/>
      <c r="N32" s="5" t="s">
        <v>62</v>
      </c>
      <c r="O32" s="5"/>
      <c r="P32" s="5" t="s">
        <v>37</v>
      </c>
      <c r="Q32" s="5"/>
      <c r="R32" s="5" t="s">
        <v>103</v>
      </c>
      <c r="S32" s="5"/>
      <c r="T32" s="7">
        <v>25</v>
      </c>
    </row>
    <row r="33" spans="1:20">
      <c r="A33" s="5"/>
      <c r="B33" s="5"/>
      <c r="C33" s="5"/>
      <c r="D33" s="5"/>
      <c r="E33" s="5" t="s">
        <v>16</v>
      </c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8">
        <f>ROUND(SUM(T14:T32),5)</f>
        <v>1209.3900000000001</v>
      </c>
    </row>
    <row r="34" spans="1:20" ht="30" customHeight="1">
      <c r="A34" s="2"/>
      <c r="B34" s="2"/>
      <c r="C34" s="2"/>
      <c r="D34" s="2"/>
      <c r="E34" s="2" t="s">
        <v>17</v>
      </c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4"/>
    </row>
    <row r="35" spans="1:20">
      <c r="A35" s="5"/>
      <c r="B35" s="5"/>
      <c r="C35" s="5"/>
      <c r="D35" s="5"/>
      <c r="E35" s="5"/>
      <c r="F35" s="5"/>
      <c r="G35" s="5"/>
      <c r="H35" s="5" t="s">
        <v>37</v>
      </c>
      <c r="I35" s="5"/>
      <c r="J35" s="6">
        <v>41855</v>
      </c>
      <c r="K35" s="5"/>
      <c r="L35" s="5"/>
      <c r="M35" s="5"/>
      <c r="N35" s="5" t="s">
        <v>62</v>
      </c>
      <c r="O35" s="5"/>
      <c r="P35" s="5" t="s">
        <v>37</v>
      </c>
      <c r="Q35" s="5"/>
      <c r="R35" s="5" t="s">
        <v>103</v>
      </c>
      <c r="S35" s="5"/>
      <c r="T35" s="8">
        <v>1575</v>
      </c>
    </row>
    <row r="36" spans="1:20" ht="15.75" thickBot="1">
      <c r="A36" s="5"/>
      <c r="B36" s="5"/>
      <c r="C36" s="5"/>
      <c r="D36" s="5"/>
      <c r="E36" s="5"/>
      <c r="F36" s="5"/>
      <c r="G36" s="5"/>
      <c r="H36" s="5" t="s">
        <v>37</v>
      </c>
      <c r="I36" s="5"/>
      <c r="J36" s="6">
        <v>41856</v>
      </c>
      <c r="K36" s="5"/>
      <c r="L36" s="5"/>
      <c r="M36" s="5"/>
      <c r="N36" s="5" t="s">
        <v>63</v>
      </c>
      <c r="O36" s="5"/>
      <c r="P36" s="5" t="s">
        <v>37</v>
      </c>
      <c r="Q36" s="5"/>
      <c r="R36" s="5" t="s">
        <v>103</v>
      </c>
      <c r="S36" s="5"/>
      <c r="T36" s="9">
        <v>1220.6199999999999</v>
      </c>
    </row>
    <row r="37" spans="1:20" ht="15.75" thickBot="1">
      <c r="A37" s="5"/>
      <c r="B37" s="5"/>
      <c r="C37" s="5"/>
      <c r="D37" s="5"/>
      <c r="E37" s="5" t="s">
        <v>18</v>
      </c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10">
        <f>ROUND(SUM(T34:T36),5)</f>
        <v>2795.62</v>
      </c>
    </row>
    <row r="38" spans="1:20" ht="30" customHeight="1" thickBot="1">
      <c r="A38" s="5"/>
      <c r="B38" s="5"/>
      <c r="C38" s="5"/>
      <c r="D38" s="5" t="s">
        <v>19</v>
      </c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11">
        <f>ROUND(T6+T10+T13+T33+T37,5)</f>
        <v>7170.53</v>
      </c>
    </row>
    <row r="39" spans="1:20" ht="30" customHeight="1">
      <c r="A39" s="5"/>
      <c r="B39" s="5"/>
      <c r="C39" s="5" t="s">
        <v>20</v>
      </c>
      <c r="D39" s="5"/>
      <c r="E39" s="5"/>
      <c r="F39" s="5"/>
      <c r="G39" s="5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8">
        <f>T38</f>
        <v>7170.53</v>
      </c>
    </row>
    <row r="40" spans="1:20" ht="30" customHeight="1">
      <c r="A40" s="2"/>
      <c r="B40" s="2"/>
      <c r="C40" s="2"/>
      <c r="D40" s="2" t="s">
        <v>21</v>
      </c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4"/>
    </row>
    <row r="41" spans="1:20">
      <c r="A41" s="2"/>
      <c r="B41" s="2"/>
      <c r="C41" s="2"/>
      <c r="D41" s="2"/>
      <c r="E41" s="2" t="s">
        <v>22</v>
      </c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4"/>
    </row>
    <row r="42" spans="1:20" ht="15.75" thickBot="1">
      <c r="A42" s="1"/>
      <c r="B42" s="1"/>
      <c r="C42" s="1"/>
      <c r="D42" s="1"/>
      <c r="E42" s="1"/>
      <c r="F42" s="5"/>
      <c r="G42" s="5"/>
      <c r="H42" s="5" t="s">
        <v>37</v>
      </c>
      <c r="I42" s="5"/>
      <c r="J42" s="6">
        <v>41865</v>
      </c>
      <c r="K42" s="5"/>
      <c r="L42" s="5"/>
      <c r="M42" s="5"/>
      <c r="N42" s="5" t="s">
        <v>64</v>
      </c>
      <c r="O42" s="5"/>
      <c r="P42" s="5" t="s">
        <v>37</v>
      </c>
      <c r="Q42" s="5"/>
      <c r="R42" s="5" t="s">
        <v>103</v>
      </c>
      <c r="S42" s="5"/>
      <c r="T42" s="7">
        <v>-23</v>
      </c>
    </row>
    <row r="43" spans="1:20">
      <c r="A43" s="5"/>
      <c r="B43" s="5"/>
      <c r="C43" s="5"/>
      <c r="D43" s="5"/>
      <c r="E43" s="5" t="s">
        <v>23</v>
      </c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8">
        <f>ROUND(SUM(T41:T42),5)</f>
        <v>-23</v>
      </c>
    </row>
    <row r="44" spans="1:20" ht="30" customHeight="1">
      <c r="A44" s="2"/>
      <c r="B44" s="2"/>
      <c r="C44" s="2"/>
      <c r="D44" s="2"/>
      <c r="E44" s="2" t="s">
        <v>24</v>
      </c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1:20" ht="15.75" thickBot="1">
      <c r="A45" s="1"/>
      <c r="B45" s="1"/>
      <c r="C45" s="1"/>
      <c r="D45" s="1"/>
      <c r="E45" s="1"/>
      <c r="F45" s="5"/>
      <c r="G45" s="5"/>
      <c r="H45" s="5" t="s">
        <v>38</v>
      </c>
      <c r="I45" s="5"/>
      <c r="J45" s="6">
        <v>41857</v>
      </c>
      <c r="K45" s="5"/>
      <c r="L45" s="5"/>
      <c r="M45" s="5"/>
      <c r="N45" s="5" t="s">
        <v>24</v>
      </c>
      <c r="O45" s="5"/>
      <c r="P45" s="5"/>
      <c r="Q45" s="5"/>
      <c r="R45" s="5" t="s">
        <v>103</v>
      </c>
      <c r="S45" s="5"/>
      <c r="T45" s="7">
        <v>35</v>
      </c>
    </row>
    <row r="46" spans="1:20">
      <c r="A46" s="5"/>
      <c r="B46" s="5"/>
      <c r="C46" s="5"/>
      <c r="D46" s="5"/>
      <c r="E46" s="5" t="s">
        <v>25</v>
      </c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8">
        <f>ROUND(SUM(T44:T45),5)</f>
        <v>35</v>
      </c>
    </row>
    <row r="47" spans="1:20" ht="30" customHeight="1">
      <c r="A47" s="2"/>
      <c r="B47" s="2"/>
      <c r="C47" s="2"/>
      <c r="D47" s="2"/>
      <c r="E47" s="2" t="s">
        <v>26</v>
      </c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4"/>
    </row>
    <row r="48" spans="1:20" ht="15.75" thickBot="1">
      <c r="A48" s="1"/>
      <c r="B48" s="1"/>
      <c r="C48" s="1"/>
      <c r="D48" s="1"/>
      <c r="E48" s="1"/>
      <c r="F48" s="5"/>
      <c r="G48" s="5"/>
      <c r="H48" s="5" t="s">
        <v>38</v>
      </c>
      <c r="I48" s="5"/>
      <c r="J48" s="6">
        <v>41865</v>
      </c>
      <c r="K48" s="5"/>
      <c r="L48" s="5" t="s">
        <v>39</v>
      </c>
      <c r="M48" s="5"/>
      <c r="N48" s="5" t="s">
        <v>66</v>
      </c>
      <c r="O48" s="5"/>
      <c r="P48" s="5"/>
      <c r="Q48" s="5"/>
      <c r="R48" s="5" t="s">
        <v>103</v>
      </c>
      <c r="S48" s="5"/>
      <c r="T48" s="7">
        <v>250</v>
      </c>
    </row>
    <row r="49" spans="1:20">
      <c r="A49" s="5"/>
      <c r="B49" s="5"/>
      <c r="C49" s="5"/>
      <c r="D49" s="5"/>
      <c r="E49" s="5" t="s">
        <v>27</v>
      </c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8">
        <f>ROUND(SUM(T47:T48),5)</f>
        <v>250</v>
      </c>
    </row>
    <row r="50" spans="1:20" ht="30" customHeight="1">
      <c r="A50" s="2"/>
      <c r="B50" s="2"/>
      <c r="C50" s="2"/>
      <c r="D50" s="2"/>
      <c r="E50" s="2" t="s">
        <v>28</v>
      </c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4"/>
    </row>
    <row r="51" spans="1:20" ht="15.75" thickBot="1">
      <c r="A51" s="1"/>
      <c r="B51" s="1"/>
      <c r="C51" s="1"/>
      <c r="D51" s="1"/>
      <c r="E51" s="1"/>
      <c r="F51" s="5"/>
      <c r="G51" s="5"/>
      <c r="H51" s="5" t="s">
        <v>38</v>
      </c>
      <c r="I51" s="5"/>
      <c r="J51" s="6">
        <v>41852</v>
      </c>
      <c r="K51" s="5"/>
      <c r="L51" s="5"/>
      <c r="M51" s="5"/>
      <c r="N51" s="5" t="s">
        <v>67</v>
      </c>
      <c r="O51" s="5"/>
      <c r="P51" s="5"/>
      <c r="Q51" s="5"/>
      <c r="R51" s="5" t="s">
        <v>103</v>
      </c>
      <c r="S51" s="5"/>
      <c r="T51" s="7">
        <v>166.28</v>
      </c>
    </row>
    <row r="52" spans="1:20">
      <c r="A52" s="5"/>
      <c r="B52" s="5"/>
      <c r="C52" s="5"/>
      <c r="D52" s="5"/>
      <c r="E52" s="5" t="s">
        <v>29</v>
      </c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8">
        <f>ROUND(SUM(T50:T51),5)</f>
        <v>166.28</v>
      </c>
    </row>
    <row r="53" spans="1:20" ht="30" customHeight="1">
      <c r="A53" s="2"/>
      <c r="B53" s="2"/>
      <c r="C53" s="2"/>
      <c r="D53" s="2"/>
      <c r="E53" s="2" t="s">
        <v>30</v>
      </c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4"/>
    </row>
    <row r="54" spans="1:20" ht="15.75" thickBot="1">
      <c r="A54" s="1"/>
      <c r="B54" s="1"/>
      <c r="C54" s="1"/>
      <c r="D54" s="1"/>
      <c r="E54" s="1"/>
      <c r="F54" s="5"/>
      <c r="G54" s="5"/>
      <c r="H54" s="5" t="s">
        <v>38</v>
      </c>
      <c r="I54" s="5"/>
      <c r="J54" s="6">
        <v>41869</v>
      </c>
      <c r="K54" s="5"/>
      <c r="L54" s="5"/>
      <c r="M54" s="5"/>
      <c r="N54" s="5" t="s">
        <v>68</v>
      </c>
      <c r="O54" s="5"/>
      <c r="P54" s="5"/>
      <c r="Q54" s="5"/>
      <c r="R54" s="5" t="s">
        <v>103</v>
      </c>
      <c r="S54" s="5"/>
      <c r="T54" s="7">
        <v>1963.5</v>
      </c>
    </row>
    <row r="55" spans="1:20">
      <c r="A55" s="5"/>
      <c r="B55" s="5"/>
      <c r="C55" s="5"/>
      <c r="D55" s="5"/>
      <c r="E55" s="5" t="s">
        <v>31</v>
      </c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8">
        <f>ROUND(SUM(T53:T54),5)</f>
        <v>1963.5</v>
      </c>
    </row>
    <row r="56" spans="1:20" ht="30" customHeight="1">
      <c r="A56" s="2"/>
      <c r="B56" s="2"/>
      <c r="C56" s="2"/>
      <c r="D56" s="2"/>
      <c r="E56" s="2" t="s">
        <v>32</v>
      </c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4"/>
    </row>
    <row r="57" spans="1:20">
      <c r="A57" s="5"/>
      <c r="B57" s="5"/>
      <c r="C57" s="5"/>
      <c r="D57" s="5"/>
      <c r="E57" s="5"/>
      <c r="F57" s="5"/>
      <c r="G57" s="5"/>
      <c r="H57" s="5" t="s">
        <v>38</v>
      </c>
      <c r="I57" s="5"/>
      <c r="J57" s="6">
        <v>41863</v>
      </c>
      <c r="K57" s="5"/>
      <c r="L57" s="5" t="s">
        <v>40</v>
      </c>
      <c r="M57" s="5"/>
      <c r="N57" s="5" t="s">
        <v>69</v>
      </c>
      <c r="O57" s="5"/>
      <c r="P57" s="5" t="s">
        <v>83</v>
      </c>
      <c r="Q57" s="5"/>
      <c r="R57" s="5" t="s">
        <v>103</v>
      </c>
      <c r="S57" s="5"/>
      <c r="T57" s="8">
        <v>1000</v>
      </c>
    </row>
    <row r="58" spans="1:20">
      <c r="A58" s="5"/>
      <c r="B58" s="5"/>
      <c r="C58" s="5"/>
      <c r="D58" s="5"/>
      <c r="E58" s="5"/>
      <c r="F58" s="5"/>
      <c r="G58" s="5"/>
      <c r="H58" s="5" t="s">
        <v>38</v>
      </c>
      <c r="I58" s="5"/>
      <c r="J58" s="6">
        <v>41863</v>
      </c>
      <c r="K58" s="5"/>
      <c r="L58" s="5" t="s">
        <v>41</v>
      </c>
      <c r="M58" s="5"/>
      <c r="N58" s="5" t="s">
        <v>70</v>
      </c>
      <c r="O58" s="5"/>
      <c r="P58" s="5" t="s">
        <v>84</v>
      </c>
      <c r="Q58" s="5"/>
      <c r="R58" s="5" t="s">
        <v>103</v>
      </c>
      <c r="S58" s="5"/>
      <c r="T58" s="8">
        <v>1000</v>
      </c>
    </row>
    <row r="59" spans="1:20">
      <c r="A59" s="5"/>
      <c r="B59" s="5"/>
      <c r="C59" s="5"/>
      <c r="D59" s="5"/>
      <c r="E59" s="5"/>
      <c r="F59" s="5"/>
      <c r="G59" s="5"/>
      <c r="H59" s="5" t="s">
        <v>38</v>
      </c>
      <c r="I59" s="5"/>
      <c r="J59" s="6">
        <v>41864</v>
      </c>
      <c r="K59" s="5"/>
      <c r="L59" s="5" t="s">
        <v>42</v>
      </c>
      <c r="M59" s="5"/>
      <c r="N59" s="5" t="s">
        <v>71</v>
      </c>
      <c r="O59" s="5"/>
      <c r="P59" s="5" t="s">
        <v>85</v>
      </c>
      <c r="Q59" s="5"/>
      <c r="R59" s="5" t="s">
        <v>103</v>
      </c>
      <c r="S59" s="5"/>
      <c r="T59" s="8">
        <v>2500</v>
      </c>
    </row>
    <row r="60" spans="1:20">
      <c r="A60" s="5"/>
      <c r="B60" s="5"/>
      <c r="C60" s="5"/>
      <c r="D60" s="5"/>
      <c r="E60" s="5"/>
      <c r="F60" s="5"/>
      <c r="G60" s="5"/>
      <c r="H60" s="5" t="s">
        <v>38</v>
      </c>
      <c r="I60" s="5"/>
      <c r="J60" s="6">
        <v>41864</v>
      </c>
      <c r="K60" s="5"/>
      <c r="L60" s="5" t="s">
        <v>43</v>
      </c>
      <c r="M60" s="5"/>
      <c r="N60" s="5" t="s">
        <v>71</v>
      </c>
      <c r="O60" s="5"/>
      <c r="P60" s="5" t="s">
        <v>86</v>
      </c>
      <c r="Q60" s="5"/>
      <c r="R60" s="5" t="s">
        <v>103</v>
      </c>
      <c r="S60" s="5"/>
      <c r="T60" s="8">
        <v>1000</v>
      </c>
    </row>
    <row r="61" spans="1:20">
      <c r="A61" s="5"/>
      <c r="B61" s="5"/>
      <c r="C61" s="5"/>
      <c r="D61" s="5"/>
      <c r="E61" s="5"/>
      <c r="F61" s="5"/>
      <c r="G61" s="5"/>
      <c r="H61" s="5" t="s">
        <v>38</v>
      </c>
      <c r="I61" s="5"/>
      <c r="J61" s="6">
        <v>41864</v>
      </c>
      <c r="K61" s="5"/>
      <c r="L61" s="5" t="s">
        <v>44</v>
      </c>
      <c r="M61" s="5"/>
      <c r="N61" s="5" t="s">
        <v>71</v>
      </c>
      <c r="O61" s="5"/>
      <c r="P61" s="5" t="s">
        <v>87</v>
      </c>
      <c r="Q61" s="5"/>
      <c r="R61" s="5" t="s">
        <v>103</v>
      </c>
      <c r="S61" s="5"/>
      <c r="T61" s="8">
        <v>1000</v>
      </c>
    </row>
    <row r="62" spans="1:20">
      <c r="A62" s="5"/>
      <c r="B62" s="5"/>
      <c r="C62" s="5"/>
      <c r="D62" s="5"/>
      <c r="E62" s="5"/>
      <c r="F62" s="5"/>
      <c r="G62" s="5"/>
      <c r="H62" s="5" t="s">
        <v>38</v>
      </c>
      <c r="I62" s="5"/>
      <c r="J62" s="6">
        <v>41864</v>
      </c>
      <c r="K62" s="5"/>
      <c r="L62" s="5" t="s">
        <v>45</v>
      </c>
      <c r="M62" s="5"/>
      <c r="N62" s="5" t="s">
        <v>71</v>
      </c>
      <c r="O62" s="5"/>
      <c r="P62" s="5" t="s">
        <v>88</v>
      </c>
      <c r="Q62" s="5"/>
      <c r="R62" s="5" t="s">
        <v>103</v>
      </c>
      <c r="S62" s="5"/>
      <c r="T62" s="8">
        <v>1000</v>
      </c>
    </row>
    <row r="63" spans="1:20">
      <c r="A63" s="5"/>
      <c r="B63" s="5"/>
      <c r="C63" s="5"/>
      <c r="D63" s="5"/>
      <c r="E63" s="5"/>
      <c r="F63" s="5"/>
      <c r="G63" s="5"/>
      <c r="H63" s="5" t="s">
        <v>38</v>
      </c>
      <c r="I63" s="5"/>
      <c r="J63" s="6">
        <v>41864</v>
      </c>
      <c r="K63" s="5"/>
      <c r="L63" s="5" t="s">
        <v>46</v>
      </c>
      <c r="M63" s="5"/>
      <c r="N63" s="5" t="s">
        <v>71</v>
      </c>
      <c r="O63" s="5"/>
      <c r="P63" s="5" t="s">
        <v>89</v>
      </c>
      <c r="Q63" s="5"/>
      <c r="R63" s="5" t="s">
        <v>103</v>
      </c>
      <c r="S63" s="5"/>
      <c r="T63" s="8">
        <v>1000</v>
      </c>
    </row>
    <row r="64" spans="1:20">
      <c r="A64" s="5"/>
      <c r="B64" s="5"/>
      <c r="C64" s="5"/>
      <c r="D64" s="5"/>
      <c r="E64" s="5"/>
      <c r="F64" s="5"/>
      <c r="G64" s="5"/>
      <c r="H64" s="5" t="s">
        <v>38</v>
      </c>
      <c r="I64" s="5"/>
      <c r="J64" s="6">
        <v>41864</v>
      </c>
      <c r="K64" s="5"/>
      <c r="L64" s="5" t="s">
        <v>47</v>
      </c>
      <c r="M64" s="5"/>
      <c r="N64" s="5" t="s">
        <v>71</v>
      </c>
      <c r="O64" s="5"/>
      <c r="P64" s="5" t="s">
        <v>90</v>
      </c>
      <c r="Q64" s="5"/>
      <c r="R64" s="5" t="s">
        <v>103</v>
      </c>
      <c r="S64" s="5"/>
      <c r="T64" s="8">
        <v>1000</v>
      </c>
    </row>
    <row r="65" spans="1:20">
      <c r="A65" s="5"/>
      <c r="B65" s="5"/>
      <c r="C65" s="5"/>
      <c r="D65" s="5"/>
      <c r="E65" s="5"/>
      <c r="F65" s="5"/>
      <c r="G65" s="5"/>
      <c r="H65" s="5" t="s">
        <v>38</v>
      </c>
      <c r="I65" s="5"/>
      <c r="J65" s="6">
        <v>41864</v>
      </c>
      <c r="K65" s="5"/>
      <c r="L65" s="5" t="s">
        <v>48</v>
      </c>
      <c r="M65" s="5"/>
      <c r="N65" s="5" t="s">
        <v>71</v>
      </c>
      <c r="O65" s="5"/>
      <c r="P65" s="5" t="s">
        <v>91</v>
      </c>
      <c r="Q65" s="5"/>
      <c r="R65" s="5" t="s">
        <v>103</v>
      </c>
      <c r="S65" s="5"/>
      <c r="T65" s="8">
        <v>1000</v>
      </c>
    </row>
    <row r="66" spans="1:20">
      <c r="A66" s="5"/>
      <c r="B66" s="5"/>
      <c r="C66" s="5"/>
      <c r="D66" s="5"/>
      <c r="E66" s="5"/>
      <c r="F66" s="5"/>
      <c r="G66" s="5"/>
      <c r="H66" s="5" t="s">
        <v>38</v>
      </c>
      <c r="I66" s="5"/>
      <c r="J66" s="6">
        <v>41864</v>
      </c>
      <c r="K66" s="5"/>
      <c r="L66" s="5" t="s">
        <v>49</v>
      </c>
      <c r="M66" s="5"/>
      <c r="N66" s="5" t="s">
        <v>71</v>
      </c>
      <c r="O66" s="5"/>
      <c r="P66" s="5" t="s">
        <v>92</v>
      </c>
      <c r="Q66" s="5"/>
      <c r="R66" s="5" t="s">
        <v>103</v>
      </c>
      <c r="S66" s="5"/>
      <c r="T66" s="8">
        <v>1000</v>
      </c>
    </row>
    <row r="67" spans="1:20">
      <c r="A67" s="5"/>
      <c r="B67" s="5"/>
      <c r="C67" s="5"/>
      <c r="D67" s="5"/>
      <c r="E67" s="5"/>
      <c r="F67" s="5"/>
      <c r="G67" s="5"/>
      <c r="H67" s="5" t="s">
        <v>38</v>
      </c>
      <c r="I67" s="5"/>
      <c r="J67" s="6">
        <v>41864</v>
      </c>
      <c r="K67" s="5"/>
      <c r="L67" s="5" t="s">
        <v>50</v>
      </c>
      <c r="M67" s="5"/>
      <c r="N67" s="5" t="s">
        <v>71</v>
      </c>
      <c r="O67" s="5"/>
      <c r="P67" s="5" t="s">
        <v>93</v>
      </c>
      <c r="Q67" s="5"/>
      <c r="R67" s="5" t="s">
        <v>103</v>
      </c>
      <c r="S67" s="5"/>
      <c r="T67" s="8">
        <v>1000</v>
      </c>
    </row>
    <row r="68" spans="1:20">
      <c r="A68" s="5"/>
      <c r="B68" s="5"/>
      <c r="C68" s="5"/>
      <c r="D68" s="5"/>
      <c r="E68" s="5"/>
      <c r="F68" s="5"/>
      <c r="G68" s="5"/>
      <c r="H68" s="5" t="s">
        <v>38</v>
      </c>
      <c r="I68" s="5"/>
      <c r="J68" s="6">
        <v>41864</v>
      </c>
      <c r="K68" s="5"/>
      <c r="L68" s="5" t="s">
        <v>51</v>
      </c>
      <c r="M68" s="5"/>
      <c r="N68" s="5" t="s">
        <v>71</v>
      </c>
      <c r="O68" s="5"/>
      <c r="P68" s="5" t="s">
        <v>94</v>
      </c>
      <c r="Q68" s="5"/>
      <c r="R68" s="5" t="s">
        <v>103</v>
      </c>
      <c r="S68" s="5"/>
      <c r="T68" s="8">
        <v>1000</v>
      </c>
    </row>
    <row r="69" spans="1:20">
      <c r="A69" s="5"/>
      <c r="B69" s="5"/>
      <c r="C69" s="5"/>
      <c r="D69" s="5"/>
      <c r="E69" s="5"/>
      <c r="F69" s="5"/>
      <c r="G69" s="5"/>
      <c r="H69" s="5" t="s">
        <v>38</v>
      </c>
      <c r="I69" s="5"/>
      <c r="J69" s="6">
        <v>41864</v>
      </c>
      <c r="K69" s="5"/>
      <c r="L69" s="5" t="s">
        <v>52</v>
      </c>
      <c r="M69" s="5"/>
      <c r="N69" s="5" t="s">
        <v>71</v>
      </c>
      <c r="O69" s="5"/>
      <c r="P69" s="5" t="s">
        <v>95</v>
      </c>
      <c r="Q69" s="5"/>
      <c r="R69" s="5" t="s">
        <v>103</v>
      </c>
      <c r="S69" s="5"/>
      <c r="T69" s="8">
        <v>1000</v>
      </c>
    </row>
    <row r="70" spans="1:20">
      <c r="A70" s="5"/>
      <c r="B70" s="5"/>
      <c r="C70" s="5"/>
      <c r="D70" s="5"/>
      <c r="E70" s="5"/>
      <c r="F70" s="5"/>
      <c r="G70" s="5"/>
      <c r="H70" s="5" t="s">
        <v>38</v>
      </c>
      <c r="I70" s="5"/>
      <c r="J70" s="6">
        <v>41864</v>
      </c>
      <c r="K70" s="5"/>
      <c r="L70" s="5" t="s">
        <v>53</v>
      </c>
      <c r="M70" s="5"/>
      <c r="N70" s="5" t="s">
        <v>71</v>
      </c>
      <c r="O70" s="5"/>
      <c r="P70" s="5" t="s">
        <v>96</v>
      </c>
      <c r="Q70" s="5"/>
      <c r="R70" s="5" t="s">
        <v>103</v>
      </c>
      <c r="S70" s="5"/>
      <c r="T70" s="8">
        <v>1000</v>
      </c>
    </row>
    <row r="71" spans="1:20">
      <c r="A71" s="5"/>
      <c r="B71" s="5"/>
      <c r="C71" s="5"/>
      <c r="D71" s="5"/>
      <c r="E71" s="5"/>
      <c r="F71" s="5"/>
      <c r="G71" s="5"/>
      <c r="H71" s="5" t="s">
        <v>38</v>
      </c>
      <c r="I71" s="5"/>
      <c r="J71" s="6">
        <v>41864</v>
      </c>
      <c r="K71" s="5"/>
      <c r="L71" s="5" t="s">
        <v>54</v>
      </c>
      <c r="M71" s="5"/>
      <c r="N71" s="5" t="s">
        <v>72</v>
      </c>
      <c r="O71" s="5"/>
      <c r="P71" s="5" t="s">
        <v>97</v>
      </c>
      <c r="Q71" s="5"/>
      <c r="R71" s="5" t="s">
        <v>103</v>
      </c>
      <c r="S71" s="5"/>
      <c r="T71" s="8">
        <v>1000</v>
      </c>
    </row>
    <row r="72" spans="1:20">
      <c r="A72" s="5"/>
      <c r="B72" s="5"/>
      <c r="C72" s="5"/>
      <c r="D72" s="5"/>
      <c r="E72" s="5"/>
      <c r="F72" s="5"/>
      <c r="G72" s="5"/>
      <c r="H72" s="5" t="s">
        <v>38</v>
      </c>
      <c r="I72" s="5"/>
      <c r="J72" s="6">
        <v>41864</v>
      </c>
      <c r="K72" s="5"/>
      <c r="L72" s="5" t="s">
        <v>55</v>
      </c>
      <c r="M72" s="5"/>
      <c r="N72" s="5" t="s">
        <v>73</v>
      </c>
      <c r="O72" s="5"/>
      <c r="P72" s="5" t="s">
        <v>98</v>
      </c>
      <c r="Q72" s="5"/>
      <c r="R72" s="5" t="s">
        <v>103</v>
      </c>
      <c r="S72" s="5"/>
      <c r="T72" s="8">
        <v>1000</v>
      </c>
    </row>
    <row r="73" spans="1:20">
      <c r="A73" s="5"/>
      <c r="B73" s="5"/>
      <c r="C73" s="5"/>
      <c r="D73" s="5"/>
      <c r="E73" s="5"/>
      <c r="F73" s="5"/>
      <c r="G73" s="5"/>
      <c r="H73" s="5" t="s">
        <v>38</v>
      </c>
      <c r="I73" s="5"/>
      <c r="J73" s="6">
        <v>41865</v>
      </c>
      <c r="K73" s="5"/>
      <c r="L73" s="5" t="s">
        <v>56</v>
      </c>
      <c r="M73" s="5"/>
      <c r="N73" s="5" t="s">
        <v>74</v>
      </c>
      <c r="O73" s="5"/>
      <c r="P73" s="5" t="s">
        <v>99</v>
      </c>
      <c r="Q73" s="5"/>
      <c r="R73" s="5" t="s">
        <v>103</v>
      </c>
      <c r="S73" s="5"/>
      <c r="T73" s="8">
        <v>25</v>
      </c>
    </row>
    <row r="74" spans="1:20">
      <c r="A74" s="5"/>
      <c r="B74" s="5"/>
      <c r="C74" s="5"/>
      <c r="D74" s="5"/>
      <c r="E74" s="5"/>
      <c r="F74" s="5"/>
      <c r="G74" s="5"/>
      <c r="H74" s="5" t="s">
        <v>38</v>
      </c>
      <c r="I74" s="5"/>
      <c r="J74" s="6">
        <v>41866</v>
      </c>
      <c r="K74" s="5"/>
      <c r="L74" s="5" t="s">
        <v>57</v>
      </c>
      <c r="M74" s="5"/>
      <c r="N74" s="5" t="s">
        <v>75</v>
      </c>
      <c r="O74" s="5"/>
      <c r="P74" s="5" t="s">
        <v>100</v>
      </c>
      <c r="Q74" s="5"/>
      <c r="R74" s="5" t="s">
        <v>103</v>
      </c>
      <c r="S74" s="5"/>
      <c r="T74" s="8">
        <v>1000</v>
      </c>
    </row>
    <row r="75" spans="1:20" ht="15.75" thickBot="1">
      <c r="A75" s="5"/>
      <c r="B75" s="5"/>
      <c r="C75" s="5"/>
      <c r="D75" s="5"/>
      <c r="E75" s="5"/>
      <c r="F75" s="5"/>
      <c r="G75" s="5"/>
      <c r="H75" s="5" t="s">
        <v>38</v>
      </c>
      <c r="I75" s="5"/>
      <c r="J75" s="6">
        <v>41869</v>
      </c>
      <c r="K75" s="5"/>
      <c r="L75" s="5" t="s">
        <v>58</v>
      </c>
      <c r="M75" s="5"/>
      <c r="N75" s="5" t="s">
        <v>76</v>
      </c>
      <c r="O75" s="5"/>
      <c r="P75" s="5" t="s">
        <v>101</v>
      </c>
      <c r="Q75" s="5"/>
      <c r="R75" s="5" t="s">
        <v>103</v>
      </c>
      <c r="S75" s="5"/>
      <c r="T75" s="9">
        <v>1000</v>
      </c>
    </row>
    <row r="76" spans="1:20" ht="15.75" thickBot="1">
      <c r="A76" s="5"/>
      <c r="B76" s="5"/>
      <c r="C76" s="5"/>
      <c r="D76" s="5"/>
      <c r="E76" s="5" t="s">
        <v>33</v>
      </c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10">
        <f>ROUND(SUM(T56:T75),5)</f>
        <v>19525</v>
      </c>
    </row>
    <row r="77" spans="1:20" ht="30" customHeight="1" thickBot="1">
      <c r="A77" s="5"/>
      <c r="B77" s="5"/>
      <c r="C77" s="5"/>
      <c r="D77" s="5" t="s">
        <v>34</v>
      </c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10">
        <f>ROUND(T43+T46+T49+T52+T55+T76,5)</f>
        <v>21916.78</v>
      </c>
    </row>
    <row r="78" spans="1:20" ht="30" customHeight="1" thickBot="1">
      <c r="A78" s="5"/>
      <c r="B78" s="5" t="s">
        <v>35</v>
      </c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10">
        <f>ROUND(T39-T77,5)</f>
        <v>-14746.25</v>
      </c>
    </row>
    <row r="79" spans="1:20" s="13" customFormat="1" ht="30" customHeight="1" thickBot="1">
      <c r="A79" s="2" t="s">
        <v>36</v>
      </c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12">
        <f>T78</f>
        <v>-14746.25</v>
      </c>
    </row>
    <row r="80" spans="1:20" ht="15.75" thickTop="1"/>
  </sheetData>
  <pageMargins left="0.7" right="0.7" top="0.75" bottom="0.75" header="0.25" footer="0.3"/>
  <pageSetup orientation="portrait" r:id="rId1"/>
  <headerFooter>
    <oddHeader>&amp;L&amp;"Arial,Bold"&amp;8 5:50 PM
&amp;"Arial,Bold"&amp;8 09/07/14
&amp;"Arial,Bold"&amp;8 Cash Basis&amp;C&amp;"Arial,Bold"&amp;12 American Society of Military Comptrollers Washington Chap.
&amp;"Arial,Bold"&amp;14 Income Statement Detail
&amp;"Arial,Bold"&amp;10 August 1 - 30,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2014-09-07T21:50:17Z</dcterms:created>
  <dcterms:modified xsi:type="dcterms:W3CDTF">2014-09-07T21:50:35Z</dcterms:modified>
</cp:coreProperties>
</file>