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NOMINA\2025\2-FEBRERO\"/>
    </mc:Choice>
  </mc:AlternateContent>
  <bookViews>
    <workbookView xWindow="0" yWindow="0" windowWidth="16452" windowHeight="4956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6" i="1" l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6" i="1"/>
  <c r="D35" i="1" l="1"/>
  <c r="D7" i="1" l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6" i="1"/>
  <c r="H36" i="1"/>
</calcChain>
</file>

<file path=xl/sharedStrings.xml><?xml version="1.0" encoding="utf-8"?>
<sst xmlns="http://schemas.openxmlformats.org/spreadsheetml/2006/main" count="78" uniqueCount="69">
  <si>
    <t>MUNICIPIO DE TONILA, JALISCO</t>
  </si>
  <si>
    <t xml:space="preserve">NOMINA ADMINISTRATIVA </t>
  </si>
  <si>
    <t xml:space="preserve">NO. </t>
  </si>
  <si>
    <t>NOMBRE</t>
  </si>
  <si>
    <t>PUESTO LABORAL</t>
  </si>
  <si>
    <t>SUELDO DIARIO</t>
  </si>
  <si>
    <t>ISR</t>
  </si>
  <si>
    <t>TOTAL A              PAGAR</t>
  </si>
  <si>
    <t>TIPO DE PAGO</t>
  </si>
  <si>
    <t>FIRMA</t>
  </si>
  <si>
    <t>SANDRA CEBALLOS SILVA</t>
  </si>
  <si>
    <t>NORA ISABEL BELTRAN</t>
  </si>
  <si>
    <t>ROGEIRO SAUL CORNEJO RINCON</t>
  </si>
  <si>
    <t>CANDELARIA BAUTISTA MORENO</t>
  </si>
  <si>
    <t>JESUS BAUTISTA AVALOS</t>
  </si>
  <si>
    <t>J.CONCEPCION SANCHEZ OROZCO</t>
  </si>
  <si>
    <t>LUIS ALBERTO BAUTISTA BERNAL</t>
  </si>
  <si>
    <t>MA DE LOS ANGELES CEBALLOS ROJAS</t>
  </si>
  <si>
    <t>ELIZABETH SANCHEZ BONOS</t>
  </si>
  <si>
    <t>J JESUS MORENO SOLANO</t>
  </si>
  <si>
    <t>ROGELIO RIVERA ESPIRITU</t>
  </si>
  <si>
    <t>FRANCISCO GONZALEZ GONZALEZ</t>
  </si>
  <si>
    <t>JOSE RODRIGUEZ CARRILLO</t>
  </si>
  <si>
    <t>LUIS RODRIGUEZ MACIAS</t>
  </si>
  <si>
    <t>MIGUEL MARTINEZ BELTRAN</t>
  </si>
  <si>
    <t>ROSA EVELIA  GARCIA PULIDO</t>
  </si>
  <si>
    <t>J JESUS MEJIA HERNANDEZ</t>
  </si>
  <si>
    <t>JOSE DE JESUS ROLON CENTENO</t>
  </si>
  <si>
    <t>DAGOBERTO UGARTE SANTANA</t>
  </si>
  <si>
    <t>JORGE CEBALLOS ROJAS</t>
  </si>
  <si>
    <t>JAVIER RODRIGUEZ AGUILAR</t>
  </si>
  <si>
    <t>RODRIGO OCHOA MORA</t>
  </si>
  <si>
    <t>RUBEN CARRILLO MAGAÑA</t>
  </si>
  <si>
    <t>CARLOS DANIEL SERRANO NAVARRO</t>
  </si>
  <si>
    <t>ROCIO GUADALUPE LOPEZ</t>
  </si>
  <si>
    <t xml:space="preserve">ALAM GEOVANI AVIÑA MANCILLA </t>
  </si>
  <si>
    <t>ROBERTO CARLOS RODRIGUEZ HNDEZ</t>
  </si>
  <si>
    <t>JOSE MAGAÑA AGUILAR</t>
  </si>
  <si>
    <t>MARIA ELENA RIVERA AGUILAR</t>
  </si>
  <si>
    <t>AGUA POTABLE</t>
  </si>
  <si>
    <t>ENC. CEMENTERIO</t>
  </si>
  <si>
    <t>OPERADOR MAQUINARIA</t>
  </si>
  <si>
    <t>JARDINERO</t>
  </si>
  <si>
    <t>AUXILIAR GENERAL</t>
  </si>
  <si>
    <t>FONTANERO</t>
  </si>
  <si>
    <t>INTENDENCIA</t>
  </si>
  <si>
    <t>CHOFER</t>
  </si>
  <si>
    <t>ASEADOR</t>
  </si>
  <si>
    <t>VETERINARIO</t>
  </si>
  <si>
    <t>TOTAL PERCEPCION</t>
  </si>
  <si>
    <t>TOTALES</t>
  </si>
  <si>
    <t>SECRETARIA PRESIDENTE</t>
  </si>
  <si>
    <t>SECRETARIA SECRETARIO</t>
  </si>
  <si>
    <t>SECRETARIA OBRAS PUB.</t>
  </si>
  <si>
    <t>SECRETARIA REGISTRO CIVIL</t>
  </si>
  <si>
    <t>SECRETARIA RECLUTAMIENTO</t>
  </si>
  <si>
    <t>AUXILIAR ADMINISTRATIVO</t>
  </si>
  <si>
    <t>SECRETARIA INGRESOS</t>
  </si>
  <si>
    <t xml:space="preserve">CHOFER </t>
  </si>
  <si>
    <t>JARDINERO SANTA CECILIA</t>
  </si>
  <si>
    <t>SECRETARIA DELEGACION SAN MARCOS</t>
  </si>
  <si>
    <t>PRESIDENTA MUNICIPAL</t>
  </si>
  <si>
    <t>LIC. GLADIS MINERVA SILVA GONZALEZ</t>
  </si>
  <si>
    <t>TESORERO MUNICIPAL</t>
  </si>
  <si>
    <t>CP. JOSE FRANCISCO SANCHEZ RAMIREZ</t>
  </si>
  <si>
    <t>OTRA DEDUCCION</t>
  </si>
  <si>
    <t>YAZMIN ALEJANDRA SANCHEZ PEREZ</t>
  </si>
  <si>
    <t>TRABAJADORA SOCIAL</t>
  </si>
  <si>
    <t>DEL 16 AL 28 DE FEBRERO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</si>
</sst>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8837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7">
    <xf numFmtId="0" fontId="0" fillId="0" borderId="0" xfId="0"/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44" fontId="2" fillId="3" borderId="1" xfId="1" applyFont="1" applyFill="1" applyBorder="1" applyAlignment="1">
      <alignment horizontal="center" vertical="center" wrapText="1"/>
    </xf>
    <xf numFmtId="44" fontId="2" fillId="3" borderId="1" xfId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/>
    <xf numFmtId="44" fontId="2" fillId="3" borderId="1" xfId="0" applyNumberFormat="1" applyFont="1" applyFill="1" applyBorder="1"/>
    <xf numFmtId="0" fontId="0" fillId="0" borderId="0" xfId="0" applyAlignment="1">
      <alignment wrapText="1"/>
    </xf>
    <xf numFmtId="0" fontId="6" fillId="4" borderId="1" xfId="0" applyFont="1" applyFill="1" applyBorder="1" applyAlignment="1" applyProtection="1">
      <alignment horizontal="left" wrapText="1"/>
      <protection locked="0"/>
    </xf>
    <xf numFmtId="0" fontId="6" fillId="4" borderId="1" xfId="0" applyFont="1" applyFill="1" applyBorder="1" applyAlignment="1" applyProtection="1">
      <alignment horizontal="center" wrapText="1"/>
      <protection locked="0"/>
    </xf>
    <xf numFmtId="44" fontId="0" fillId="0" borderId="1" xfId="0" applyNumberFormat="1" applyBorder="1" applyAlignment="1"/>
    <xf numFmtId="44" fontId="6" fillId="4" borderId="1" xfId="1" applyFont="1" applyFill="1" applyBorder="1" applyAlignment="1" applyProtection="1">
      <alignment horizontal="right"/>
    </xf>
    <xf numFmtId="44" fontId="0" fillId="4" borderId="1" xfId="0" applyNumberFormat="1" applyFont="1" applyFill="1" applyBorder="1" applyAlignment="1">
      <alignment horizontal="center"/>
    </xf>
    <xf numFmtId="0" fontId="6" fillId="0" borderId="1" xfId="0" applyFont="1" applyFill="1" applyBorder="1" applyAlignment="1" applyProtection="1">
      <alignment horizontal="left"/>
      <protection locked="0"/>
    </xf>
    <xf numFmtId="0" fontId="6" fillId="0" borderId="1" xfId="0" applyFont="1" applyFill="1" applyBorder="1" applyAlignment="1" applyProtection="1">
      <alignment horizontal="center" wrapText="1"/>
      <protection locked="0"/>
    </xf>
    <xf numFmtId="0" fontId="6" fillId="4" borderId="1" xfId="0" applyFont="1" applyFill="1" applyBorder="1" applyAlignment="1" applyProtection="1">
      <alignment horizontal="left"/>
      <protection locked="0"/>
    </xf>
    <xf numFmtId="44" fontId="6" fillId="4" borderId="1" xfId="1" applyFont="1" applyFill="1" applyBorder="1" applyAlignment="1" applyProtection="1">
      <alignment horizontal="center"/>
    </xf>
    <xf numFmtId="44" fontId="6" fillId="0" borderId="1" xfId="1" applyFont="1" applyFill="1" applyBorder="1" applyAlignment="1" applyProtection="1">
      <alignment horizontal="right"/>
    </xf>
    <xf numFmtId="44" fontId="6" fillId="0" borderId="1" xfId="1" applyFont="1" applyFill="1" applyBorder="1" applyAlignment="1" applyProtection="1">
      <alignment horizontal="center"/>
    </xf>
    <xf numFmtId="44" fontId="0" fillId="0" borderId="1" xfId="0" applyNumberFormat="1" applyFont="1" applyBorder="1" applyAlignment="1">
      <alignment horizontal="center"/>
    </xf>
    <xf numFmtId="0" fontId="6" fillId="0" borderId="1" xfId="0" applyFont="1" applyFill="1" applyBorder="1" applyAlignment="1" applyProtection="1">
      <alignment horizontal="left" wrapText="1"/>
      <protection locked="0"/>
    </xf>
    <xf numFmtId="0" fontId="7" fillId="0" borderId="1" xfId="0" applyFont="1" applyFill="1" applyBorder="1" applyAlignment="1" applyProtection="1">
      <alignment horizontal="center" wrapText="1"/>
      <protection locked="0"/>
    </xf>
    <xf numFmtId="0" fontId="7" fillId="4" borderId="1" xfId="0" applyFont="1" applyFill="1" applyBorder="1" applyAlignment="1" applyProtection="1">
      <alignment horizontal="center" wrapText="1"/>
      <protection locked="0"/>
    </xf>
    <xf numFmtId="0" fontId="0" fillId="0" borderId="1" xfId="0" applyFont="1" applyFill="1" applyBorder="1" applyAlignment="1" applyProtection="1"/>
    <xf numFmtId="0" fontId="0" fillId="0" borderId="1" xfId="0" applyFont="1" applyFill="1" applyBorder="1" applyAlignment="1" applyProtection="1">
      <alignment horizontal="center" wrapText="1"/>
    </xf>
    <xf numFmtId="44" fontId="0" fillId="0" borderId="1" xfId="0" applyNumberFormat="1" applyFont="1" applyFill="1" applyBorder="1" applyAlignment="1" applyProtection="1"/>
    <xf numFmtId="44" fontId="0" fillId="0" borderId="1" xfId="0" applyNumberFormat="1" applyFont="1" applyFill="1" applyBorder="1" applyAlignment="1" applyProtection="1">
      <alignment horizontal="center"/>
    </xf>
    <xf numFmtId="44" fontId="6" fillId="4" borderId="1" xfId="1" applyNumberFormat="1" applyFont="1" applyFill="1" applyBorder="1" applyAlignment="1" applyProtection="1">
      <alignment horizontal="right"/>
    </xf>
    <xf numFmtId="44" fontId="6" fillId="4" borderId="1" xfId="1" applyNumberFormat="1" applyFont="1" applyFill="1" applyBorder="1" applyAlignment="1" applyProtection="1">
      <alignment horizontal="center"/>
    </xf>
    <xf numFmtId="44" fontId="6" fillId="0" borderId="1" xfId="1" applyNumberFormat="1" applyFont="1" applyFill="1" applyBorder="1" applyAlignment="1" applyProtection="1">
      <alignment horizontal="right"/>
    </xf>
    <xf numFmtId="44" fontId="6" fillId="0" borderId="1" xfId="1" applyNumberFormat="1" applyFont="1" applyFill="1" applyBorder="1" applyAlignment="1" applyProtection="1">
      <alignment horizontal="center"/>
    </xf>
    <xf numFmtId="44" fontId="0" fillId="0" borderId="1" xfId="1" applyFont="1" applyBorder="1" applyAlignment="1"/>
    <xf numFmtId="44" fontId="2" fillId="3" borderId="1" xfId="1" applyFont="1" applyFill="1" applyBorder="1"/>
    <xf numFmtId="44" fontId="0" fillId="0" borderId="0" xfId="1" applyFont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/>
    </xf>
    <xf numFmtId="0" fontId="0" fillId="0" borderId="0" xfId="0" applyAlignment="1">
      <alignment horizont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2"/>
  <sheetViews>
    <sheetView tabSelected="1" zoomScale="80" zoomScaleNormal="80" workbookViewId="0">
      <selection activeCell="A3" sqref="A3:L3"/>
    </sheetView>
  </sheetViews>
  <sheetFormatPr baseColWidth="10" defaultRowHeight="14.4" x14ac:dyDescent="0.3"/>
  <cols>
    <col min="1" max="1" width="4.6640625" style="5" bestFit="1" customWidth="1"/>
    <col min="2" max="2" width="33.44140625" bestFit="1" customWidth="1"/>
    <col min="3" max="3" width="16.88671875" style="11" bestFit="1" customWidth="1"/>
    <col min="5" max="5" width="12.109375" customWidth="1"/>
    <col min="7" max="7" width="11.109375" style="37" bestFit="1" customWidth="1"/>
    <col min="8" max="8" width="12.6640625" bestFit="1" customWidth="1"/>
    <col min="9" max="9" width="7.5546875" customWidth="1"/>
  </cols>
  <sheetData>
    <row r="1" spans="1:12" ht="25.8" x14ac:dyDescent="0.3">
      <c r="A1" s="40" t="s">
        <v>0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</row>
    <row r="2" spans="1:12" ht="18" x14ac:dyDescent="0.3">
      <c r="A2" s="41" t="s">
        <v>1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</row>
    <row r="3" spans="1:12" ht="15.6" x14ac:dyDescent="0.3">
      <c r="A3" s="42" t="s">
        <v>68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</row>
    <row r="4" spans="1:12" x14ac:dyDescent="0.3">
      <c r="A4" s="43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</row>
    <row r="5" spans="1:12" ht="43.2" x14ac:dyDescent="0.3">
      <c r="A5" s="1" t="s">
        <v>2</v>
      </c>
      <c r="B5" s="1" t="s">
        <v>3</v>
      </c>
      <c r="C5" s="2" t="s">
        <v>4</v>
      </c>
      <c r="D5" s="3" t="s">
        <v>5</v>
      </c>
      <c r="E5" s="3" t="s">
        <v>49</v>
      </c>
      <c r="F5" s="4" t="s">
        <v>6</v>
      </c>
      <c r="G5" s="3" t="s">
        <v>65</v>
      </c>
      <c r="H5" s="3" t="s">
        <v>7</v>
      </c>
      <c r="I5" s="2" t="s">
        <v>8</v>
      </c>
      <c r="J5" s="44" t="s">
        <v>9</v>
      </c>
      <c r="K5" s="44"/>
      <c r="L5" s="44"/>
    </row>
    <row r="6" spans="1:12" ht="30" customHeight="1" x14ac:dyDescent="0.3">
      <c r="A6" s="6">
        <v>1</v>
      </c>
      <c r="B6" s="12" t="s">
        <v>10</v>
      </c>
      <c r="C6" s="13" t="s">
        <v>52</v>
      </c>
      <c r="D6" s="14">
        <f>E6/15</f>
        <v>433.49133333333333</v>
      </c>
      <c r="E6" s="15">
        <v>6502.37</v>
      </c>
      <c r="F6" s="16">
        <v>390.36</v>
      </c>
      <c r="G6" s="35">
        <v>122</v>
      </c>
      <c r="H6" s="14">
        <f>E6-F6-G6</f>
        <v>5990.01</v>
      </c>
      <c r="I6" s="7"/>
      <c r="J6" s="38"/>
      <c r="K6" s="39"/>
      <c r="L6" s="39"/>
    </row>
    <row r="7" spans="1:12" ht="30" customHeight="1" x14ac:dyDescent="0.3">
      <c r="A7" s="6">
        <v>2</v>
      </c>
      <c r="B7" s="17" t="s">
        <v>11</v>
      </c>
      <c r="C7" s="13" t="s">
        <v>51</v>
      </c>
      <c r="D7" s="14">
        <f t="shared" ref="D7:D35" si="0">E7/15</f>
        <v>433.49133333333333</v>
      </c>
      <c r="E7" s="15">
        <v>6502.37</v>
      </c>
      <c r="F7" s="16">
        <v>390.36</v>
      </c>
      <c r="G7" s="35">
        <v>122</v>
      </c>
      <c r="H7" s="14">
        <f t="shared" ref="H7:H35" si="1">E7-F7-G7</f>
        <v>5990.01</v>
      </c>
      <c r="I7" s="7"/>
      <c r="J7" s="38"/>
      <c r="K7" s="39"/>
      <c r="L7" s="39"/>
    </row>
    <row r="8" spans="1:12" ht="30" customHeight="1" x14ac:dyDescent="0.3">
      <c r="A8" s="6">
        <v>3</v>
      </c>
      <c r="B8" s="19" t="s">
        <v>12</v>
      </c>
      <c r="C8" s="13" t="s">
        <v>39</v>
      </c>
      <c r="D8" s="14">
        <f t="shared" si="0"/>
        <v>481.58600000000001</v>
      </c>
      <c r="E8" s="15">
        <v>7223.79</v>
      </c>
      <c r="F8" s="20">
        <v>468.85</v>
      </c>
      <c r="G8" s="35">
        <v>135</v>
      </c>
      <c r="H8" s="14">
        <f t="shared" si="1"/>
        <v>6619.94</v>
      </c>
      <c r="I8" s="7"/>
      <c r="J8" s="38"/>
      <c r="K8" s="39"/>
      <c r="L8" s="39"/>
    </row>
    <row r="9" spans="1:12" ht="30" customHeight="1" x14ac:dyDescent="0.3">
      <c r="A9" s="6">
        <v>4</v>
      </c>
      <c r="B9" s="17" t="s">
        <v>13</v>
      </c>
      <c r="C9" s="18" t="s">
        <v>53</v>
      </c>
      <c r="D9" s="14">
        <f t="shared" si="0"/>
        <v>433.49133333333333</v>
      </c>
      <c r="E9" s="21">
        <v>6502.37</v>
      </c>
      <c r="F9" s="22">
        <v>390.36</v>
      </c>
      <c r="G9" s="35">
        <v>122</v>
      </c>
      <c r="H9" s="14">
        <f t="shared" si="1"/>
        <v>5990.01</v>
      </c>
      <c r="I9" s="7"/>
      <c r="J9" s="38"/>
      <c r="K9" s="39"/>
      <c r="L9" s="39"/>
    </row>
    <row r="10" spans="1:12" ht="30" customHeight="1" x14ac:dyDescent="0.3">
      <c r="A10" s="6">
        <v>5</v>
      </c>
      <c r="B10" s="12" t="s">
        <v>14</v>
      </c>
      <c r="C10" s="13" t="s">
        <v>40</v>
      </c>
      <c r="D10" s="14">
        <f t="shared" si="0"/>
        <v>545.72399999999993</v>
      </c>
      <c r="E10" s="15">
        <v>8185.86</v>
      </c>
      <c r="F10" s="16">
        <v>573.52</v>
      </c>
      <c r="G10" s="35">
        <v>152</v>
      </c>
      <c r="H10" s="14">
        <f t="shared" si="1"/>
        <v>7460.34</v>
      </c>
      <c r="I10" s="7"/>
      <c r="J10" s="38"/>
      <c r="K10" s="39"/>
      <c r="L10" s="39"/>
    </row>
    <row r="11" spans="1:12" ht="30" customHeight="1" x14ac:dyDescent="0.3">
      <c r="A11" s="6">
        <v>6</v>
      </c>
      <c r="B11" s="17" t="s">
        <v>15</v>
      </c>
      <c r="C11" s="18" t="s">
        <v>41</v>
      </c>
      <c r="D11" s="14">
        <f t="shared" si="0"/>
        <v>374.40600000000001</v>
      </c>
      <c r="E11" s="23">
        <v>5616.09</v>
      </c>
      <c r="F11" s="22">
        <v>326</v>
      </c>
      <c r="G11" s="35">
        <v>106</v>
      </c>
      <c r="H11" s="14">
        <f t="shared" si="1"/>
        <v>5184.09</v>
      </c>
      <c r="I11" s="7"/>
      <c r="J11" s="38"/>
      <c r="K11" s="39"/>
      <c r="L11" s="39"/>
    </row>
    <row r="12" spans="1:12" ht="30" customHeight="1" x14ac:dyDescent="0.3">
      <c r="A12" s="6">
        <v>7</v>
      </c>
      <c r="B12" s="19" t="s">
        <v>16</v>
      </c>
      <c r="C12" s="18" t="s">
        <v>41</v>
      </c>
      <c r="D12" s="14">
        <f t="shared" si="0"/>
        <v>545.72399999999993</v>
      </c>
      <c r="E12" s="21">
        <v>8185.86</v>
      </c>
      <c r="F12" s="22">
        <v>573.52</v>
      </c>
      <c r="G12" s="35">
        <v>152</v>
      </c>
      <c r="H12" s="14">
        <f t="shared" si="1"/>
        <v>7460.34</v>
      </c>
      <c r="I12" s="7"/>
      <c r="J12" s="38"/>
      <c r="K12" s="39"/>
      <c r="L12" s="39"/>
    </row>
    <row r="13" spans="1:12" ht="30" customHeight="1" x14ac:dyDescent="0.3">
      <c r="A13" s="6">
        <v>8</v>
      </c>
      <c r="B13" s="24" t="s">
        <v>17</v>
      </c>
      <c r="C13" s="18" t="s">
        <v>54</v>
      </c>
      <c r="D13" s="14">
        <f t="shared" si="0"/>
        <v>441.02266666666668</v>
      </c>
      <c r="E13" s="21">
        <v>6615.34</v>
      </c>
      <c r="F13" s="22">
        <v>402.65</v>
      </c>
      <c r="G13" s="35">
        <v>124</v>
      </c>
      <c r="H13" s="14">
        <f t="shared" si="1"/>
        <v>6088.6900000000005</v>
      </c>
      <c r="I13" s="7"/>
      <c r="J13" s="38"/>
      <c r="K13" s="39"/>
      <c r="L13" s="39"/>
    </row>
    <row r="14" spans="1:12" ht="30" customHeight="1" x14ac:dyDescent="0.3">
      <c r="A14" s="6">
        <v>9</v>
      </c>
      <c r="B14" s="19" t="s">
        <v>18</v>
      </c>
      <c r="C14" s="13" t="s">
        <v>55</v>
      </c>
      <c r="D14" s="14">
        <f t="shared" si="0"/>
        <v>374.40600000000001</v>
      </c>
      <c r="E14" s="15">
        <v>5616.09</v>
      </c>
      <c r="F14" s="20">
        <v>326</v>
      </c>
      <c r="G14" s="35">
        <v>106</v>
      </c>
      <c r="H14" s="14">
        <f t="shared" si="1"/>
        <v>5184.09</v>
      </c>
      <c r="I14" s="7"/>
      <c r="J14" s="38"/>
      <c r="K14" s="39"/>
      <c r="L14" s="39"/>
    </row>
    <row r="15" spans="1:12" ht="30" customHeight="1" x14ac:dyDescent="0.3">
      <c r="A15" s="6">
        <v>10</v>
      </c>
      <c r="B15" s="19" t="s">
        <v>19</v>
      </c>
      <c r="C15" s="13" t="s">
        <v>42</v>
      </c>
      <c r="D15" s="14">
        <f t="shared" si="0"/>
        <v>380.88666666666666</v>
      </c>
      <c r="E15" s="15">
        <v>5713.3</v>
      </c>
      <c r="F15" s="20">
        <v>332.22</v>
      </c>
      <c r="G15" s="35">
        <v>108</v>
      </c>
      <c r="H15" s="14">
        <f t="shared" si="1"/>
        <v>5273.08</v>
      </c>
      <c r="I15" s="7"/>
      <c r="J15" s="38"/>
      <c r="K15" s="39"/>
      <c r="L15" s="39"/>
    </row>
    <row r="16" spans="1:12" ht="30" customHeight="1" x14ac:dyDescent="0.3">
      <c r="A16" s="6">
        <v>11</v>
      </c>
      <c r="B16" s="17" t="s">
        <v>20</v>
      </c>
      <c r="C16" s="18" t="s">
        <v>43</v>
      </c>
      <c r="D16" s="14">
        <f t="shared" si="0"/>
        <v>415.71800000000002</v>
      </c>
      <c r="E16" s="21">
        <v>6235.77</v>
      </c>
      <c r="F16" s="22">
        <v>365.66</v>
      </c>
      <c r="G16" s="35">
        <v>117</v>
      </c>
      <c r="H16" s="14">
        <f t="shared" si="1"/>
        <v>5753.1100000000006</v>
      </c>
      <c r="I16" s="7"/>
      <c r="J16" s="38"/>
      <c r="K16" s="39"/>
      <c r="L16" s="39"/>
    </row>
    <row r="17" spans="1:12" ht="30" customHeight="1" x14ac:dyDescent="0.3">
      <c r="A17" s="6">
        <v>12</v>
      </c>
      <c r="B17" s="17" t="s">
        <v>21</v>
      </c>
      <c r="C17" s="25" t="s">
        <v>44</v>
      </c>
      <c r="D17" s="14">
        <f t="shared" si="0"/>
        <v>441</v>
      </c>
      <c r="E17" s="21">
        <v>6615</v>
      </c>
      <c r="F17" s="22">
        <v>389.93</v>
      </c>
      <c r="G17" s="35">
        <v>125</v>
      </c>
      <c r="H17" s="14">
        <f t="shared" si="1"/>
        <v>6100.07</v>
      </c>
      <c r="I17" s="7"/>
      <c r="J17" s="38"/>
      <c r="K17" s="39"/>
      <c r="L17" s="39"/>
    </row>
    <row r="18" spans="1:12" ht="30" customHeight="1" x14ac:dyDescent="0.3">
      <c r="A18" s="6">
        <v>13</v>
      </c>
      <c r="B18" s="19" t="s">
        <v>22</v>
      </c>
      <c r="C18" s="26" t="s">
        <v>42</v>
      </c>
      <c r="D18" s="14">
        <f t="shared" si="0"/>
        <v>295.45600000000002</v>
      </c>
      <c r="E18" s="15">
        <v>4431.84</v>
      </c>
      <c r="F18" s="20">
        <v>250.21</v>
      </c>
      <c r="G18" s="35">
        <v>84</v>
      </c>
      <c r="H18" s="14">
        <f t="shared" si="1"/>
        <v>4097.63</v>
      </c>
      <c r="I18" s="7"/>
      <c r="J18" s="38"/>
      <c r="K18" s="39"/>
      <c r="L18" s="39"/>
    </row>
    <row r="19" spans="1:12" ht="30" customHeight="1" x14ac:dyDescent="0.3">
      <c r="A19" s="6">
        <v>14</v>
      </c>
      <c r="B19" s="17" t="s">
        <v>23</v>
      </c>
      <c r="C19" s="18" t="s">
        <v>56</v>
      </c>
      <c r="D19" s="14">
        <f t="shared" si="0"/>
        <v>426.3073333333333</v>
      </c>
      <c r="E19" s="21">
        <v>6394.61</v>
      </c>
      <c r="F19" s="22">
        <v>378.63</v>
      </c>
      <c r="G19" s="35">
        <v>120</v>
      </c>
      <c r="H19" s="14">
        <f t="shared" si="1"/>
        <v>5895.98</v>
      </c>
      <c r="I19" s="7"/>
      <c r="J19" s="38"/>
      <c r="K19" s="39"/>
      <c r="L19" s="39"/>
    </row>
    <row r="20" spans="1:12" ht="30" customHeight="1" x14ac:dyDescent="0.3">
      <c r="A20" s="6">
        <v>15</v>
      </c>
      <c r="B20" s="19" t="s">
        <v>24</v>
      </c>
      <c r="C20" s="26" t="s">
        <v>44</v>
      </c>
      <c r="D20" s="14">
        <f t="shared" si="0"/>
        <v>505.01666666666665</v>
      </c>
      <c r="E20" s="15">
        <v>7575.25</v>
      </c>
      <c r="F20" s="20">
        <v>507.09</v>
      </c>
      <c r="G20" s="35">
        <v>141</v>
      </c>
      <c r="H20" s="14">
        <f t="shared" si="1"/>
        <v>6927.16</v>
      </c>
      <c r="I20" s="7"/>
      <c r="J20" s="38"/>
      <c r="K20" s="39"/>
      <c r="L20" s="39"/>
    </row>
    <row r="21" spans="1:12" ht="30" customHeight="1" x14ac:dyDescent="0.3">
      <c r="A21" s="6">
        <v>16</v>
      </c>
      <c r="B21" s="19" t="s">
        <v>25</v>
      </c>
      <c r="C21" s="26" t="s">
        <v>45</v>
      </c>
      <c r="D21" s="14">
        <f t="shared" si="0"/>
        <v>295.45600000000002</v>
      </c>
      <c r="E21" s="15">
        <v>4431.84</v>
      </c>
      <c r="F21" s="20">
        <v>250.21</v>
      </c>
      <c r="G21" s="35">
        <v>84</v>
      </c>
      <c r="H21" s="14">
        <f t="shared" si="1"/>
        <v>4097.63</v>
      </c>
      <c r="I21" s="7"/>
      <c r="J21" s="38"/>
      <c r="K21" s="39"/>
      <c r="L21" s="39"/>
    </row>
    <row r="22" spans="1:12" ht="30" customHeight="1" x14ac:dyDescent="0.3">
      <c r="A22" s="6">
        <v>17</v>
      </c>
      <c r="B22" s="19" t="s">
        <v>26</v>
      </c>
      <c r="C22" s="26" t="s">
        <v>46</v>
      </c>
      <c r="D22" s="14">
        <f t="shared" si="0"/>
        <v>403.31466666666671</v>
      </c>
      <c r="E22" s="15">
        <v>6049.72</v>
      </c>
      <c r="F22" s="20">
        <v>353.76</v>
      </c>
      <c r="G22" s="35">
        <v>114</v>
      </c>
      <c r="H22" s="14">
        <f t="shared" si="1"/>
        <v>5581.96</v>
      </c>
      <c r="I22" s="7"/>
      <c r="J22" s="38"/>
      <c r="K22" s="39"/>
      <c r="L22" s="39"/>
    </row>
    <row r="23" spans="1:12" ht="30" customHeight="1" x14ac:dyDescent="0.3">
      <c r="A23" s="6">
        <v>18</v>
      </c>
      <c r="B23" s="19" t="s">
        <v>27</v>
      </c>
      <c r="C23" s="26" t="s">
        <v>42</v>
      </c>
      <c r="D23" s="14">
        <f t="shared" si="0"/>
        <v>403.31466666666671</v>
      </c>
      <c r="E23" s="15">
        <v>6049.72</v>
      </c>
      <c r="F23" s="20">
        <v>353.76</v>
      </c>
      <c r="G23" s="35">
        <v>114</v>
      </c>
      <c r="H23" s="14">
        <f t="shared" si="1"/>
        <v>5581.96</v>
      </c>
      <c r="I23" s="7"/>
      <c r="J23" s="38"/>
      <c r="K23" s="39"/>
      <c r="L23" s="39"/>
    </row>
    <row r="24" spans="1:12" ht="30" customHeight="1" x14ac:dyDescent="0.3">
      <c r="A24" s="6">
        <v>19</v>
      </c>
      <c r="B24" s="27" t="s">
        <v>28</v>
      </c>
      <c r="C24" s="28" t="s">
        <v>47</v>
      </c>
      <c r="D24" s="14">
        <f t="shared" si="0"/>
        <v>343.02666666666664</v>
      </c>
      <c r="E24" s="29">
        <v>5145.3999999999996</v>
      </c>
      <c r="F24" s="30">
        <v>295.88</v>
      </c>
      <c r="G24" s="35">
        <v>97</v>
      </c>
      <c r="H24" s="14">
        <f t="shared" si="1"/>
        <v>4752.5199999999995</v>
      </c>
      <c r="I24" s="7"/>
      <c r="J24" s="38"/>
      <c r="K24" s="39"/>
      <c r="L24" s="39"/>
    </row>
    <row r="25" spans="1:12" ht="30" customHeight="1" x14ac:dyDescent="0.3">
      <c r="A25" s="6">
        <v>20</v>
      </c>
      <c r="B25" s="19" t="s">
        <v>29</v>
      </c>
      <c r="C25" s="13" t="s">
        <v>47</v>
      </c>
      <c r="D25" s="14">
        <f t="shared" si="0"/>
        <v>295.45600000000002</v>
      </c>
      <c r="E25" s="31">
        <v>4431.84</v>
      </c>
      <c r="F25" s="32">
        <v>250.21</v>
      </c>
      <c r="G25" s="35">
        <v>84</v>
      </c>
      <c r="H25" s="14">
        <f t="shared" si="1"/>
        <v>4097.63</v>
      </c>
      <c r="I25" s="7"/>
      <c r="J25" s="38"/>
      <c r="K25" s="39"/>
      <c r="L25" s="39"/>
    </row>
    <row r="26" spans="1:12" ht="30" customHeight="1" x14ac:dyDescent="0.3">
      <c r="A26" s="6">
        <v>21</v>
      </c>
      <c r="B26" s="17" t="s">
        <v>30</v>
      </c>
      <c r="C26" s="18" t="s">
        <v>46</v>
      </c>
      <c r="D26" s="14">
        <f t="shared" si="0"/>
        <v>505.01666666666665</v>
      </c>
      <c r="E26" s="33">
        <v>7575.25</v>
      </c>
      <c r="F26" s="34">
        <v>507.09</v>
      </c>
      <c r="G26" s="35"/>
      <c r="H26" s="14">
        <f t="shared" si="1"/>
        <v>7068.16</v>
      </c>
      <c r="I26" s="7"/>
      <c r="J26" s="38"/>
      <c r="K26" s="39"/>
      <c r="L26" s="39"/>
    </row>
    <row r="27" spans="1:12" ht="30" customHeight="1" x14ac:dyDescent="0.3">
      <c r="A27" s="6">
        <v>22</v>
      </c>
      <c r="B27" s="24" t="s">
        <v>31</v>
      </c>
      <c r="C27" s="18" t="s">
        <v>46</v>
      </c>
      <c r="D27" s="14">
        <f t="shared" si="0"/>
        <v>360.63733333333334</v>
      </c>
      <c r="E27" s="33">
        <v>5409.56</v>
      </c>
      <c r="F27" s="34">
        <v>312.77999999999997</v>
      </c>
      <c r="G27" s="35">
        <v>102</v>
      </c>
      <c r="H27" s="14">
        <f t="shared" si="1"/>
        <v>4994.7800000000007</v>
      </c>
      <c r="I27" s="7"/>
      <c r="J27" s="38"/>
      <c r="K27" s="39"/>
      <c r="L27" s="39"/>
    </row>
    <row r="28" spans="1:12" ht="30" customHeight="1" x14ac:dyDescent="0.3">
      <c r="A28" s="6">
        <v>23</v>
      </c>
      <c r="B28" s="17" t="s">
        <v>32</v>
      </c>
      <c r="C28" s="18" t="s">
        <v>48</v>
      </c>
      <c r="D28" s="14">
        <f t="shared" si="0"/>
        <v>454.27199999999999</v>
      </c>
      <c r="E28" s="33">
        <v>6814.08</v>
      </c>
      <c r="F28" s="34">
        <v>424.27</v>
      </c>
      <c r="G28" s="35">
        <v>128</v>
      </c>
      <c r="H28" s="14">
        <f t="shared" si="1"/>
        <v>6261.8099999999995</v>
      </c>
      <c r="I28" s="7"/>
      <c r="J28" s="38"/>
      <c r="K28" s="39"/>
      <c r="L28" s="39"/>
    </row>
    <row r="29" spans="1:12" ht="30" customHeight="1" x14ac:dyDescent="0.3">
      <c r="A29" s="6">
        <v>24</v>
      </c>
      <c r="B29" s="17" t="s">
        <v>33</v>
      </c>
      <c r="C29" s="18" t="s">
        <v>43</v>
      </c>
      <c r="D29" s="14">
        <f t="shared" si="0"/>
        <v>403.55266666666665</v>
      </c>
      <c r="E29" s="33">
        <v>6053.29</v>
      </c>
      <c r="F29" s="34">
        <v>353.98</v>
      </c>
      <c r="G29" s="35">
        <v>114</v>
      </c>
      <c r="H29" s="14">
        <f t="shared" si="1"/>
        <v>5585.3099999999995</v>
      </c>
      <c r="I29" s="7"/>
      <c r="J29" s="38"/>
      <c r="K29" s="39"/>
      <c r="L29" s="39"/>
    </row>
    <row r="30" spans="1:12" ht="30" customHeight="1" x14ac:dyDescent="0.3">
      <c r="A30" s="6">
        <v>25</v>
      </c>
      <c r="B30" s="17" t="s">
        <v>34</v>
      </c>
      <c r="C30" s="18" t="s">
        <v>57</v>
      </c>
      <c r="D30" s="14">
        <f t="shared" si="0"/>
        <v>405.49399999999997</v>
      </c>
      <c r="E30" s="33">
        <v>6082.41</v>
      </c>
      <c r="F30" s="34">
        <v>355.85</v>
      </c>
      <c r="G30" s="35">
        <v>115</v>
      </c>
      <c r="H30" s="14">
        <f t="shared" si="1"/>
        <v>5611.5599999999995</v>
      </c>
      <c r="I30" s="7"/>
      <c r="J30" s="38"/>
      <c r="K30" s="39"/>
      <c r="L30" s="39"/>
    </row>
    <row r="31" spans="1:12" ht="30" customHeight="1" x14ac:dyDescent="0.3">
      <c r="A31" s="6">
        <v>26</v>
      </c>
      <c r="B31" s="17" t="s">
        <v>35</v>
      </c>
      <c r="C31" s="18" t="s">
        <v>58</v>
      </c>
      <c r="D31" s="14">
        <f t="shared" si="0"/>
        <v>373.42</v>
      </c>
      <c r="E31" s="33">
        <v>5601.3</v>
      </c>
      <c r="F31" s="34">
        <v>301.3</v>
      </c>
      <c r="G31" s="35">
        <v>106</v>
      </c>
      <c r="H31" s="14">
        <f t="shared" si="1"/>
        <v>5194</v>
      </c>
      <c r="I31" s="7"/>
      <c r="J31" s="38"/>
      <c r="K31" s="39"/>
      <c r="L31" s="39"/>
    </row>
    <row r="32" spans="1:12" ht="30" customHeight="1" x14ac:dyDescent="0.3">
      <c r="A32" s="6">
        <v>27</v>
      </c>
      <c r="B32" s="17" t="s">
        <v>36</v>
      </c>
      <c r="C32" s="18" t="s">
        <v>43</v>
      </c>
      <c r="D32" s="14">
        <f t="shared" si="0"/>
        <v>366.84533333333337</v>
      </c>
      <c r="E32" s="33">
        <v>5502.68</v>
      </c>
      <c r="F32" s="34">
        <v>318.74</v>
      </c>
      <c r="G32" s="35">
        <v>104</v>
      </c>
      <c r="H32" s="14">
        <f t="shared" si="1"/>
        <v>5079.9400000000005</v>
      </c>
      <c r="I32" s="7"/>
      <c r="J32" s="38"/>
      <c r="K32" s="39"/>
      <c r="L32" s="39"/>
    </row>
    <row r="33" spans="1:12" ht="30" customHeight="1" x14ac:dyDescent="0.3">
      <c r="A33" s="6">
        <v>28</v>
      </c>
      <c r="B33" s="17" t="s">
        <v>37</v>
      </c>
      <c r="C33" s="18" t="s">
        <v>59</v>
      </c>
      <c r="D33" s="14">
        <f t="shared" si="0"/>
        <v>295.45600000000002</v>
      </c>
      <c r="E33" s="33">
        <v>4431.84</v>
      </c>
      <c r="F33" s="34">
        <v>250.21</v>
      </c>
      <c r="G33" s="35">
        <v>84</v>
      </c>
      <c r="H33" s="14">
        <f t="shared" si="1"/>
        <v>4097.63</v>
      </c>
      <c r="I33" s="7"/>
      <c r="J33" s="38"/>
      <c r="K33" s="39"/>
      <c r="L33" s="39"/>
    </row>
    <row r="34" spans="1:12" ht="43.2" x14ac:dyDescent="0.3">
      <c r="A34" s="6">
        <v>29</v>
      </c>
      <c r="B34" s="17" t="s">
        <v>38</v>
      </c>
      <c r="C34" s="18" t="s">
        <v>60</v>
      </c>
      <c r="D34" s="14">
        <f t="shared" si="0"/>
        <v>336.94</v>
      </c>
      <c r="E34" s="33">
        <v>5054.1000000000004</v>
      </c>
      <c r="F34" s="34">
        <v>290.04000000000002</v>
      </c>
      <c r="G34" s="35">
        <v>95</v>
      </c>
      <c r="H34" s="14">
        <f t="shared" si="1"/>
        <v>4669.0600000000004</v>
      </c>
      <c r="I34" s="7"/>
      <c r="J34" s="38"/>
      <c r="K34" s="39"/>
      <c r="L34" s="39"/>
    </row>
    <row r="35" spans="1:12" ht="28.8" x14ac:dyDescent="0.3">
      <c r="A35" s="6">
        <v>30</v>
      </c>
      <c r="B35" s="17" t="s">
        <v>66</v>
      </c>
      <c r="C35" s="18" t="s">
        <v>67</v>
      </c>
      <c r="D35" s="14">
        <f t="shared" si="0"/>
        <v>467.35666666666668</v>
      </c>
      <c r="E35" s="33">
        <v>7010.35</v>
      </c>
      <c r="F35" s="34">
        <v>445.63</v>
      </c>
      <c r="G35" s="35"/>
      <c r="H35" s="14">
        <f t="shared" si="1"/>
        <v>6564.72</v>
      </c>
      <c r="I35" s="7"/>
      <c r="J35" s="38"/>
      <c r="K35" s="39"/>
      <c r="L35" s="39"/>
    </row>
    <row r="36" spans="1:12" ht="20.100000000000001" customHeight="1" x14ac:dyDescent="0.3">
      <c r="A36" s="8"/>
      <c r="B36" s="45" t="s">
        <v>50</v>
      </c>
      <c r="C36" s="45"/>
      <c r="D36" s="9"/>
      <c r="E36" s="9"/>
      <c r="F36" s="9"/>
      <c r="G36" s="36">
        <f>SUM(G6:G35)</f>
        <v>3177</v>
      </c>
      <c r="H36" s="10">
        <f>SUM(H6:H35)</f>
        <v>169253.22000000003</v>
      </c>
      <c r="I36" s="9"/>
      <c r="J36" s="45"/>
      <c r="K36" s="45"/>
      <c r="L36" s="45"/>
    </row>
    <row r="41" spans="1:12" x14ac:dyDescent="0.3">
      <c r="B41" s="39" t="s">
        <v>61</v>
      </c>
      <c r="C41" s="39"/>
      <c r="G41" s="39" t="s">
        <v>63</v>
      </c>
      <c r="H41" s="39"/>
      <c r="I41" s="39"/>
      <c r="J41" s="39"/>
    </row>
    <row r="42" spans="1:12" x14ac:dyDescent="0.3">
      <c r="B42" s="46" t="s">
        <v>62</v>
      </c>
      <c r="C42" s="46"/>
      <c r="G42" s="46" t="s">
        <v>64</v>
      </c>
      <c r="H42" s="46"/>
      <c r="I42" s="46"/>
      <c r="J42" s="46"/>
    </row>
  </sheetData>
  <mergeCells count="41">
    <mergeCell ref="B36:C36"/>
    <mergeCell ref="J36:L36"/>
    <mergeCell ref="B41:C41"/>
    <mergeCell ref="B42:C42"/>
    <mergeCell ref="G41:J41"/>
    <mergeCell ref="G42:J42"/>
    <mergeCell ref="J30:L30"/>
    <mergeCell ref="J31:L31"/>
    <mergeCell ref="J32:L32"/>
    <mergeCell ref="J33:L33"/>
    <mergeCell ref="J34:L34"/>
    <mergeCell ref="J15:L15"/>
    <mergeCell ref="J16:L16"/>
    <mergeCell ref="J17:L17"/>
    <mergeCell ref="J29:L29"/>
    <mergeCell ref="J19:L19"/>
    <mergeCell ref="J20:L20"/>
    <mergeCell ref="J21:L21"/>
    <mergeCell ref="J22:L22"/>
    <mergeCell ref="J23:L23"/>
    <mergeCell ref="J24:L24"/>
    <mergeCell ref="J25:L25"/>
    <mergeCell ref="J26:L26"/>
    <mergeCell ref="J27:L27"/>
    <mergeCell ref="J28:L28"/>
    <mergeCell ref="J35:L35"/>
    <mergeCell ref="J6:L6"/>
    <mergeCell ref="A1:L1"/>
    <mergeCell ref="A2:L2"/>
    <mergeCell ref="A3:L3"/>
    <mergeCell ref="A4:L4"/>
    <mergeCell ref="J5:L5"/>
    <mergeCell ref="J18:L18"/>
    <mergeCell ref="J7:L7"/>
    <mergeCell ref="J8:L8"/>
    <mergeCell ref="J9:L9"/>
    <mergeCell ref="J10:L10"/>
    <mergeCell ref="J11:L11"/>
    <mergeCell ref="J12:L12"/>
    <mergeCell ref="J13:L13"/>
    <mergeCell ref="J14:L14"/>
  </mergeCells>
  <pageMargins left="0.25" right="0.25" top="0.75" bottom="0.75" header="0.3" footer="0.3"/>
  <pageSetup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TESORERIA 2</cp:lastModifiedBy>
  <cp:lastPrinted>2025-01-29T18:24:24Z</cp:lastPrinted>
  <dcterms:created xsi:type="dcterms:W3CDTF">2024-10-13T04:18:01Z</dcterms:created>
  <dcterms:modified xsi:type="dcterms:W3CDTF">2025-02-28T17:21:59Z</dcterms:modified>
</cp:coreProperties>
</file>