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MINA\2025\2-FEBRERO\"/>
    </mc:Choice>
  </mc:AlternateContent>
  <bookViews>
    <workbookView xWindow="0" yWindow="0" windowWidth="15360" windowHeight="495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D22" i="1"/>
  <c r="H21" i="1" l="1"/>
  <c r="D21" i="1" s="1"/>
  <c r="H20" i="1" l="1"/>
  <c r="D20" i="1" s="1"/>
  <c r="H6" i="1"/>
  <c r="D6" i="1" s="1"/>
  <c r="H14" i="1" l="1"/>
  <c r="D14" i="1" s="1"/>
  <c r="H9" i="1"/>
  <c r="D9" i="1" s="1"/>
  <c r="H13" i="1" l="1"/>
  <c r="D13" i="1" s="1"/>
  <c r="H19" i="1" l="1"/>
  <c r="D19" i="1" s="1"/>
  <c r="H10" i="1"/>
  <c r="D10" i="1" s="1"/>
  <c r="H11" i="1"/>
  <c r="D11" i="1" s="1"/>
  <c r="H12" i="1"/>
  <c r="D12" i="1" s="1"/>
  <c r="H15" i="1"/>
  <c r="D15" i="1" s="1"/>
  <c r="H16" i="1"/>
  <c r="D16" i="1" s="1"/>
  <c r="H17" i="1"/>
  <c r="D17" i="1" s="1"/>
  <c r="H18" i="1"/>
  <c r="D18" i="1" s="1"/>
  <c r="H8" i="1"/>
  <c r="D8" i="1" s="1"/>
  <c r="H7" i="1"/>
  <c r="D7" i="1" l="1"/>
  <c r="H23" i="1"/>
</calcChain>
</file>

<file path=xl/sharedStrings.xml><?xml version="1.0" encoding="utf-8"?>
<sst xmlns="http://schemas.openxmlformats.org/spreadsheetml/2006/main" count="69" uniqueCount="45">
  <si>
    <t xml:space="preserve">NO. </t>
  </si>
  <si>
    <t>NOMBRE</t>
  </si>
  <si>
    <t>PUESTO LABORAL</t>
  </si>
  <si>
    <t>SUELDO DIARIO</t>
  </si>
  <si>
    <t>TOTAL A              PAGAR</t>
  </si>
  <si>
    <t>TIPO DE PAGO</t>
  </si>
  <si>
    <t>FIRMA</t>
  </si>
  <si>
    <t xml:space="preserve">                                                            MUNICIPIO DE TONILA, JALISCO                                              PC-01</t>
  </si>
  <si>
    <t>NOMINA DE PROTECCION CIVIL</t>
  </si>
  <si>
    <t>DIR. PROTECCION CIVIL</t>
  </si>
  <si>
    <t>JUAN ROLON CASIANO</t>
  </si>
  <si>
    <t>ENC. DESASTRES</t>
  </si>
  <si>
    <t>MARCOS SILVA REYES</t>
  </si>
  <si>
    <t>COMANDANTE</t>
  </si>
  <si>
    <t>DAVID PONCE TOPETE</t>
  </si>
  <si>
    <t>AURORA DEL CARMEN RAMIREZ IBAÑEZ</t>
  </si>
  <si>
    <t>ELEMENTO PROTECCION CIVIL</t>
  </si>
  <si>
    <t xml:space="preserve">DANIELA ROJAS CAMPOS </t>
  </si>
  <si>
    <t>MEDICO MUNICIPAL</t>
  </si>
  <si>
    <t>CARLOS JAVIER GARCIA VILLA</t>
  </si>
  <si>
    <t>JOEL ALONSO SILVA</t>
  </si>
  <si>
    <t>DIANA CRISTINA CARRILLO BAUTISTA</t>
  </si>
  <si>
    <t>ISRAEL BAUTISTA ROBLES</t>
  </si>
  <si>
    <t>AUX. PROTECCION CIVIL</t>
  </si>
  <si>
    <t>ISR</t>
  </si>
  <si>
    <t>TOTAL  PERCEPCION</t>
  </si>
  <si>
    <t>OTRA DEDUCCION</t>
  </si>
  <si>
    <t>TOTALES</t>
  </si>
  <si>
    <t>PRESIDENTA MUNICIPAL</t>
  </si>
  <si>
    <t>LIC. GLADIS MINERVA SILVA GONZALEZ</t>
  </si>
  <si>
    <t>TESORERO MUNICIPAL</t>
  </si>
  <si>
    <t>CP. JOSE FRANCISCO SANCHEZ RAMIREZ</t>
  </si>
  <si>
    <t>PAULINA LIZETH BAUTISTA RODRIGUEZ</t>
  </si>
  <si>
    <t>ANAHI GUILLERMINA REYES JUAREZ</t>
  </si>
  <si>
    <t>JOAQUIN EVANIVALDO CHAVEZ CISNERO</t>
  </si>
  <si>
    <t>MARTIN AGUILAR GUZMAN</t>
  </si>
  <si>
    <t>LORENA MAGAÑA BAUTISTA</t>
  </si>
  <si>
    <t>SECRETARIA PROTECCION CIVIL</t>
  </si>
  <si>
    <t>E</t>
  </si>
  <si>
    <t xml:space="preserve">T </t>
  </si>
  <si>
    <t>T</t>
  </si>
  <si>
    <t>MARIA JOSSELINE RAMIREZ IBAÑEZ</t>
  </si>
  <si>
    <t>DEL 16 AL 28 DE FEBRERO 2025</t>
  </si>
  <si>
    <t>FELIPE DE JESUS SILVA HERNANDEZ</t>
  </si>
  <si>
    <t>LUIS ENRIQUE ANAYA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</si>
</sst>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883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44" fontId="0" fillId="0" borderId="1" xfId="1" applyFont="1" applyBorder="1"/>
    <xf numFmtId="0" fontId="0" fillId="0" borderId="1" xfId="0" applyFill="1" applyBorder="1"/>
    <xf numFmtId="44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0" fillId="0" borderId="0" xfId="0" applyAlignment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13" zoomScale="80" zoomScaleNormal="80" workbookViewId="0">
      <selection activeCell="I22" sqref="I22"/>
    </sheetView>
  </sheetViews>
  <sheetFormatPr baseColWidth="10" defaultRowHeight="14.4" x14ac:dyDescent="0.3"/>
  <cols>
    <col min="1" max="1" width="4.5546875" bestFit="1" customWidth="1"/>
    <col min="2" max="2" width="36.5546875" bestFit="1" customWidth="1"/>
    <col min="3" max="3" width="16.21875" bestFit="1" customWidth="1"/>
    <col min="4" max="4" width="8.88671875" bestFit="1" customWidth="1"/>
    <col min="5" max="5" width="11.77734375" bestFit="1" customWidth="1"/>
    <col min="6" max="6" width="8.88671875" bestFit="1" customWidth="1"/>
    <col min="7" max="7" width="11.109375" bestFit="1" customWidth="1"/>
    <col min="8" max="8" width="11.44140625" bestFit="1" customWidth="1"/>
    <col min="9" max="9" width="7.6640625" style="19" customWidth="1"/>
    <col min="12" max="12" width="14.33203125" customWidth="1"/>
  </cols>
  <sheetData>
    <row r="1" spans="1:12" ht="25.8" x14ac:dyDescent="0.3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x14ac:dyDescent="0.3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.6" x14ac:dyDescent="0.3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43.2" x14ac:dyDescent="0.3">
      <c r="A5" s="1" t="s">
        <v>0</v>
      </c>
      <c r="B5" s="1" t="s">
        <v>1</v>
      </c>
      <c r="C5" s="2" t="s">
        <v>2</v>
      </c>
      <c r="D5" s="3" t="s">
        <v>3</v>
      </c>
      <c r="E5" s="3" t="s">
        <v>25</v>
      </c>
      <c r="F5" s="9" t="s">
        <v>24</v>
      </c>
      <c r="G5" s="3" t="s">
        <v>26</v>
      </c>
      <c r="H5" s="3" t="s">
        <v>4</v>
      </c>
      <c r="I5" s="2" t="s">
        <v>5</v>
      </c>
      <c r="J5" s="31" t="s">
        <v>6</v>
      </c>
      <c r="K5" s="31"/>
      <c r="L5" s="31"/>
    </row>
    <row r="6" spans="1:12" ht="30" customHeight="1" x14ac:dyDescent="0.35">
      <c r="A6" s="4">
        <v>1</v>
      </c>
      <c r="B6" s="5" t="s">
        <v>35</v>
      </c>
      <c r="C6" s="6" t="s">
        <v>9</v>
      </c>
      <c r="D6" s="7">
        <f>H6/15</f>
        <v>351.78066666666666</v>
      </c>
      <c r="E6" s="7">
        <v>5601.8</v>
      </c>
      <c r="F6" s="7">
        <v>325.08999999999997</v>
      </c>
      <c r="G6" s="7"/>
      <c r="H6" s="7">
        <f>E6-F6</f>
        <v>5276.71</v>
      </c>
      <c r="I6" s="20" t="s">
        <v>38</v>
      </c>
      <c r="J6" s="22"/>
      <c r="K6" s="22"/>
      <c r="L6" s="22"/>
    </row>
    <row r="7" spans="1:12" ht="30" customHeight="1" x14ac:dyDescent="0.35">
      <c r="A7" s="4">
        <v>2</v>
      </c>
      <c r="B7" s="5" t="s">
        <v>10</v>
      </c>
      <c r="C7" s="6" t="s">
        <v>11</v>
      </c>
      <c r="D7" s="7">
        <f t="shared" ref="D7:D22" si="0">H7/15</f>
        <v>289.55733333333336</v>
      </c>
      <c r="E7" s="7">
        <v>4604.63</v>
      </c>
      <c r="F7" s="7">
        <v>261.27</v>
      </c>
      <c r="G7" s="5"/>
      <c r="H7" s="7">
        <f t="shared" ref="H7:H19" si="1">E7-F7</f>
        <v>4343.3600000000006</v>
      </c>
      <c r="I7" s="20" t="s">
        <v>39</v>
      </c>
      <c r="J7" s="22"/>
      <c r="K7" s="22"/>
      <c r="L7" s="22"/>
    </row>
    <row r="8" spans="1:12" ht="30" customHeight="1" x14ac:dyDescent="0.35">
      <c r="A8" s="4">
        <v>3</v>
      </c>
      <c r="B8" s="5" t="s">
        <v>12</v>
      </c>
      <c r="C8" s="6" t="s">
        <v>13</v>
      </c>
      <c r="D8" s="7">
        <f t="shared" si="0"/>
        <v>399.70399999999995</v>
      </c>
      <c r="E8" s="7">
        <v>6371.7</v>
      </c>
      <c r="F8" s="7">
        <v>376.14</v>
      </c>
      <c r="G8" s="5"/>
      <c r="H8" s="7">
        <f t="shared" si="1"/>
        <v>5995.5599999999995</v>
      </c>
      <c r="I8" s="20" t="s">
        <v>40</v>
      </c>
      <c r="J8" s="22"/>
      <c r="K8" s="22"/>
      <c r="L8" s="22"/>
    </row>
    <row r="9" spans="1:12" ht="30" customHeight="1" x14ac:dyDescent="0.35">
      <c r="A9" s="4">
        <v>4</v>
      </c>
      <c r="B9" s="5" t="s">
        <v>14</v>
      </c>
      <c r="C9" s="6" t="s">
        <v>13</v>
      </c>
      <c r="D9" s="7">
        <f t="shared" si="0"/>
        <v>345.92466666666667</v>
      </c>
      <c r="E9" s="7">
        <v>5507.95</v>
      </c>
      <c r="F9" s="7">
        <v>319.08</v>
      </c>
      <c r="G9" s="5"/>
      <c r="H9" s="7">
        <f t="shared" si="1"/>
        <v>5188.87</v>
      </c>
      <c r="I9" s="20" t="s">
        <v>38</v>
      </c>
      <c r="J9" s="22"/>
      <c r="K9" s="22"/>
      <c r="L9" s="22"/>
    </row>
    <row r="10" spans="1:12" ht="30" customHeight="1" x14ac:dyDescent="0.35">
      <c r="A10" s="4">
        <v>5</v>
      </c>
      <c r="B10" s="5" t="s">
        <v>15</v>
      </c>
      <c r="C10" s="6" t="s">
        <v>16</v>
      </c>
      <c r="D10" s="7">
        <f t="shared" si="0"/>
        <v>289.99399999999997</v>
      </c>
      <c r="E10" s="7">
        <v>4611.63</v>
      </c>
      <c r="F10" s="7">
        <v>261.72000000000003</v>
      </c>
      <c r="G10" s="5"/>
      <c r="H10" s="7">
        <f t="shared" si="1"/>
        <v>4349.91</v>
      </c>
      <c r="I10" s="20" t="s">
        <v>40</v>
      </c>
      <c r="J10" s="22"/>
      <c r="K10" s="22"/>
      <c r="L10" s="22"/>
    </row>
    <row r="11" spans="1:12" ht="30" customHeight="1" x14ac:dyDescent="0.35">
      <c r="A11" s="4">
        <v>6</v>
      </c>
      <c r="B11" s="5" t="s">
        <v>17</v>
      </c>
      <c r="C11" s="6" t="s">
        <v>16</v>
      </c>
      <c r="D11" s="7">
        <f t="shared" si="0"/>
        <v>289.99399999999997</v>
      </c>
      <c r="E11" s="7">
        <v>4611.63</v>
      </c>
      <c r="F11" s="7">
        <v>261.72000000000003</v>
      </c>
      <c r="G11" s="5"/>
      <c r="H11" s="7">
        <f t="shared" si="1"/>
        <v>4349.91</v>
      </c>
      <c r="I11" s="20" t="s">
        <v>40</v>
      </c>
      <c r="J11" s="22"/>
      <c r="K11" s="22"/>
      <c r="L11" s="22"/>
    </row>
    <row r="12" spans="1:12" ht="30" customHeight="1" x14ac:dyDescent="0.35">
      <c r="A12" s="4">
        <v>7</v>
      </c>
      <c r="B12" s="5" t="s">
        <v>19</v>
      </c>
      <c r="C12" s="6" t="s">
        <v>16</v>
      </c>
      <c r="D12" s="7">
        <f t="shared" si="0"/>
        <v>289.99399999999997</v>
      </c>
      <c r="E12" s="7">
        <v>4611.63</v>
      </c>
      <c r="F12" s="7">
        <v>261.72000000000003</v>
      </c>
      <c r="G12" s="5"/>
      <c r="H12" s="7">
        <f t="shared" si="1"/>
        <v>4349.91</v>
      </c>
      <c r="I12" s="20" t="s">
        <v>40</v>
      </c>
      <c r="J12" s="22"/>
      <c r="K12" s="22"/>
      <c r="L12" s="22"/>
    </row>
    <row r="13" spans="1:12" ht="30" customHeight="1" x14ac:dyDescent="0.35">
      <c r="A13" s="10">
        <v>8</v>
      </c>
      <c r="B13" s="5" t="s">
        <v>32</v>
      </c>
      <c r="C13" s="6" t="s">
        <v>16</v>
      </c>
      <c r="D13" s="7">
        <f t="shared" si="0"/>
        <v>289.99399999999997</v>
      </c>
      <c r="E13" s="7">
        <v>4611.63</v>
      </c>
      <c r="F13" s="7">
        <v>261.72000000000003</v>
      </c>
      <c r="G13" s="5"/>
      <c r="H13" s="7">
        <f t="shared" si="1"/>
        <v>4349.91</v>
      </c>
      <c r="I13" s="20" t="s">
        <v>40</v>
      </c>
      <c r="J13" s="22"/>
      <c r="K13" s="22"/>
      <c r="L13" s="22"/>
    </row>
    <row r="14" spans="1:12" ht="30" customHeight="1" x14ac:dyDescent="0.35">
      <c r="A14" s="10">
        <v>9</v>
      </c>
      <c r="B14" s="5" t="s">
        <v>20</v>
      </c>
      <c r="C14" s="6" t="s">
        <v>16</v>
      </c>
      <c r="D14" s="7">
        <f t="shared" si="0"/>
        <v>313.29466666666667</v>
      </c>
      <c r="E14" s="7">
        <v>4985.04</v>
      </c>
      <c r="F14" s="7">
        <v>285.62</v>
      </c>
      <c r="G14" s="5"/>
      <c r="H14" s="7">
        <f t="shared" si="1"/>
        <v>4699.42</v>
      </c>
      <c r="I14" s="20" t="s">
        <v>38</v>
      </c>
      <c r="J14" s="22"/>
      <c r="K14" s="22"/>
      <c r="L14" s="22"/>
    </row>
    <row r="15" spans="1:12" ht="30" customHeight="1" x14ac:dyDescent="0.35">
      <c r="A15" s="10">
        <v>10</v>
      </c>
      <c r="B15" s="15" t="s">
        <v>44</v>
      </c>
      <c r="C15" s="6" t="s">
        <v>18</v>
      </c>
      <c r="D15" s="7">
        <f t="shared" si="0"/>
        <v>467.43333333333334</v>
      </c>
      <c r="E15" s="7">
        <v>7297.12</v>
      </c>
      <c r="F15" s="7">
        <v>285.62</v>
      </c>
      <c r="G15" s="5"/>
      <c r="H15" s="7">
        <f t="shared" si="1"/>
        <v>7011.5</v>
      </c>
      <c r="I15" s="20" t="s">
        <v>38</v>
      </c>
      <c r="J15" s="22"/>
      <c r="K15" s="22"/>
      <c r="L15" s="22"/>
    </row>
    <row r="16" spans="1:12" ht="30" customHeight="1" x14ac:dyDescent="0.35">
      <c r="A16" s="10">
        <v>11</v>
      </c>
      <c r="B16" s="15" t="s">
        <v>21</v>
      </c>
      <c r="C16" s="6" t="s">
        <v>18</v>
      </c>
      <c r="D16" s="7">
        <f t="shared" si="0"/>
        <v>467.43333333333334</v>
      </c>
      <c r="E16" s="7">
        <v>7297.12</v>
      </c>
      <c r="F16" s="7">
        <v>285.62</v>
      </c>
      <c r="G16" s="5"/>
      <c r="H16" s="7">
        <f t="shared" si="1"/>
        <v>7011.5</v>
      </c>
      <c r="I16" s="20" t="s">
        <v>40</v>
      </c>
      <c r="J16" s="22"/>
      <c r="K16" s="22"/>
      <c r="L16" s="22"/>
    </row>
    <row r="17" spans="1:12" ht="30" customHeight="1" x14ac:dyDescent="0.35">
      <c r="A17" s="10">
        <v>12</v>
      </c>
      <c r="B17" s="15" t="s">
        <v>33</v>
      </c>
      <c r="C17" s="6" t="s">
        <v>18</v>
      </c>
      <c r="D17" s="7">
        <f t="shared" si="0"/>
        <v>467.43333333333334</v>
      </c>
      <c r="E17" s="7">
        <v>7297.12</v>
      </c>
      <c r="F17" s="7">
        <v>285.62</v>
      </c>
      <c r="G17" s="5"/>
      <c r="H17" s="7">
        <f t="shared" si="1"/>
        <v>7011.5</v>
      </c>
      <c r="I17" s="20" t="s">
        <v>40</v>
      </c>
      <c r="J17" s="22"/>
      <c r="K17" s="22"/>
      <c r="L17" s="22"/>
    </row>
    <row r="18" spans="1:12" ht="30" customHeight="1" x14ac:dyDescent="0.35">
      <c r="A18" s="10">
        <v>13</v>
      </c>
      <c r="B18" s="15" t="s">
        <v>34</v>
      </c>
      <c r="C18" s="6" t="s">
        <v>18</v>
      </c>
      <c r="D18" s="7">
        <f t="shared" si="0"/>
        <v>467.43333333333334</v>
      </c>
      <c r="E18" s="7">
        <v>7297.12</v>
      </c>
      <c r="F18" s="7">
        <v>285.62</v>
      </c>
      <c r="G18" s="5"/>
      <c r="H18" s="7">
        <f t="shared" si="1"/>
        <v>7011.5</v>
      </c>
      <c r="I18" s="20" t="s">
        <v>38</v>
      </c>
      <c r="J18" s="22"/>
      <c r="K18" s="22"/>
      <c r="L18" s="22"/>
    </row>
    <row r="19" spans="1:12" ht="30" customHeight="1" x14ac:dyDescent="0.35">
      <c r="A19" s="10">
        <v>14</v>
      </c>
      <c r="B19" s="8" t="s">
        <v>22</v>
      </c>
      <c r="C19" s="17" t="s">
        <v>23</v>
      </c>
      <c r="D19" s="7">
        <f t="shared" si="0"/>
        <v>289.99399999999997</v>
      </c>
      <c r="E19" s="7">
        <v>4611.63</v>
      </c>
      <c r="F19" s="7">
        <v>261.72000000000003</v>
      </c>
      <c r="G19" s="5"/>
      <c r="H19" s="7">
        <f t="shared" si="1"/>
        <v>4349.91</v>
      </c>
      <c r="I19" s="20" t="s">
        <v>40</v>
      </c>
      <c r="J19" s="22"/>
      <c r="K19" s="22"/>
      <c r="L19" s="22"/>
    </row>
    <row r="20" spans="1:12" ht="29.4" customHeight="1" x14ac:dyDescent="0.35">
      <c r="A20" s="16">
        <v>15</v>
      </c>
      <c r="B20" s="8" t="s">
        <v>36</v>
      </c>
      <c r="C20" s="17" t="s">
        <v>37</v>
      </c>
      <c r="D20" s="7">
        <f t="shared" si="0"/>
        <v>247.77466666666666</v>
      </c>
      <c r="E20" s="7">
        <v>3935.04</v>
      </c>
      <c r="F20" s="7">
        <v>218.42</v>
      </c>
      <c r="G20" s="5"/>
      <c r="H20" s="7">
        <f>E20-F20</f>
        <v>3716.62</v>
      </c>
      <c r="I20" s="20" t="s">
        <v>40</v>
      </c>
      <c r="J20" s="22"/>
      <c r="K20" s="22"/>
      <c r="L20" s="22"/>
    </row>
    <row r="21" spans="1:12" ht="29.4" customHeight="1" x14ac:dyDescent="0.35">
      <c r="A21" s="21">
        <v>16</v>
      </c>
      <c r="B21" s="8" t="s">
        <v>41</v>
      </c>
      <c r="C21" s="17" t="s">
        <v>16</v>
      </c>
      <c r="D21" s="7">
        <f t="shared" si="0"/>
        <v>289.99399999999997</v>
      </c>
      <c r="E21" s="7">
        <v>4611.63</v>
      </c>
      <c r="F21" s="7">
        <v>261.72000000000003</v>
      </c>
      <c r="G21" s="5"/>
      <c r="H21" s="7">
        <f>E21-F21</f>
        <v>4349.91</v>
      </c>
      <c r="I21" s="20" t="s">
        <v>40</v>
      </c>
      <c r="J21" s="22"/>
      <c r="K21" s="22"/>
      <c r="L21" s="22"/>
    </row>
    <row r="22" spans="1:12" ht="30" customHeight="1" x14ac:dyDescent="0.35">
      <c r="A22" s="21">
        <v>17</v>
      </c>
      <c r="B22" s="8" t="s">
        <v>43</v>
      </c>
      <c r="C22" s="17" t="s">
        <v>16</v>
      </c>
      <c r="D22" s="7">
        <f t="shared" si="0"/>
        <v>289.99399999999997</v>
      </c>
      <c r="E22" s="7">
        <v>4611.63</v>
      </c>
      <c r="F22" s="7">
        <v>261.72000000000003</v>
      </c>
      <c r="G22" s="5"/>
      <c r="H22" s="7">
        <f>E22-F22</f>
        <v>4349.91</v>
      </c>
      <c r="I22" s="20" t="s">
        <v>38</v>
      </c>
      <c r="J22" s="22"/>
      <c r="K22" s="22"/>
      <c r="L22" s="22"/>
    </row>
    <row r="23" spans="1:12" ht="18.600000000000001" customHeight="1" x14ac:dyDescent="0.3">
      <c r="A23" s="11"/>
      <c r="B23" s="23" t="s">
        <v>27</v>
      </c>
      <c r="C23" s="24"/>
      <c r="D23" s="12"/>
      <c r="E23" s="12"/>
      <c r="F23" s="12"/>
      <c r="G23" s="12"/>
      <c r="H23" s="13">
        <f>SUM(H6:H22)</f>
        <v>87715.91</v>
      </c>
      <c r="I23" s="18"/>
      <c r="J23" s="22"/>
      <c r="K23" s="22"/>
      <c r="L23" s="22"/>
    </row>
    <row r="26" spans="1:12" x14ac:dyDescent="0.3">
      <c r="B26" s="25" t="s">
        <v>28</v>
      </c>
      <c r="C26" s="25"/>
      <c r="G26" s="25" t="s">
        <v>30</v>
      </c>
      <c r="H26" s="25"/>
      <c r="I26" s="25"/>
      <c r="J26" s="25"/>
      <c r="K26" s="14"/>
    </row>
    <row r="27" spans="1:12" x14ac:dyDescent="0.3">
      <c r="B27" s="26" t="s">
        <v>29</v>
      </c>
      <c r="C27" s="26"/>
      <c r="G27" s="26" t="s">
        <v>31</v>
      </c>
      <c r="H27" s="26"/>
      <c r="I27" s="26"/>
      <c r="J27" s="26"/>
      <c r="K27" s="14"/>
    </row>
  </sheetData>
  <mergeCells count="28">
    <mergeCell ref="J12:L12"/>
    <mergeCell ref="J14:L14"/>
    <mergeCell ref="J7:L7"/>
    <mergeCell ref="J8:L8"/>
    <mergeCell ref="J9:L9"/>
    <mergeCell ref="J10:L10"/>
    <mergeCell ref="J11:L11"/>
    <mergeCell ref="J13:L13"/>
    <mergeCell ref="J6:L6"/>
    <mergeCell ref="A1:L1"/>
    <mergeCell ref="A2:L2"/>
    <mergeCell ref="A3:L3"/>
    <mergeCell ref="A4:L4"/>
    <mergeCell ref="J5:L5"/>
    <mergeCell ref="J23:L23"/>
    <mergeCell ref="B23:C23"/>
    <mergeCell ref="B26:C26"/>
    <mergeCell ref="B27:C27"/>
    <mergeCell ref="G26:J26"/>
    <mergeCell ref="G27:J27"/>
    <mergeCell ref="J22:L22"/>
    <mergeCell ref="J20:L20"/>
    <mergeCell ref="J19:L19"/>
    <mergeCell ref="J21:L21"/>
    <mergeCell ref="J15:L15"/>
    <mergeCell ref="J16:L16"/>
    <mergeCell ref="J17:L17"/>
    <mergeCell ref="J18:L18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 2</cp:lastModifiedBy>
  <cp:lastPrinted>2025-02-14T20:13:09Z</cp:lastPrinted>
  <dcterms:created xsi:type="dcterms:W3CDTF">2024-10-13T02:43:00Z</dcterms:created>
  <dcterms:modified xsi:type="dcterms:W3CDTF">2025-02-28T18:31:21Z</dcterms:modified>
</cp:coreProperties>
</file>