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1RA SEPTIEMBRE\"/>
    </mc:Choice>
  </mc:AlternateContent>
  <bookViews>
    <workbookView xWindow="0" yWindow="0" windowWidth="18180" windowHeight="93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62913"/>
</workbook>
</file>

<file path=xl/calcChain.xml><?xml version="1.0" encoding="utf-8"?>
<calcChain xmlns="http://schemas.openxmlformats.org/spreadsheetml/2006/main">
  <c r="H19" i="1" l="1"/>
  <c r="H16" i="1" l="1"/>
  <c r="H17" i="1"/>
  <c r="H18" i="1"/>
  <c r="H15" i="1"/>
  <c r="D14" i="1"/>
  <c r="H13" i="1"/>
  <c r="D13" i="1"/>
  <c r="H12" i="1"/>
  <c r="H11" i="1"/>
  <c r="D11" i="1"/>
  <c r="H10" i="1"/>
  <c r="D10" i="1"/>
  <c r="H9" i="1"/>
  <c r="D9" i="1"/>
  <c r="H8" i="1"/>
  <c r="D8" i="1"/>
  <c r="F21" i="1" l="1"/>
  <c r="E21" i="1"/>
  <c r="H7" i="1" l="1"/>
  <c r="D21" i="1" l="1"/>
  <c r="H21" i="1"/>
</calcChain>
</file>

<file path=xl/sharedStrings.xml><?xml version="1.0" encoding="utf-8"?>
<sst xmlns="http://schemas.openxmlformats.org/spreadsheetml/2006/main" count="54" uniqueCount="34">
  <si>
    <t>PC-01</t>
  </si>
  <si>
    <t>No.</t>
  </si>
  <si>
    <t>NOMBRE</t>
  </si>
  <si>
    <t>PUESTO</t>
  </si>
  <si>
    <t>SUELDO DIARIO</t>
  </si>
  <si>
    <t>I.S.R.</t>
  </si>
  <si>
    <t>FORMA DE PAGO</t>
  </si>
  <si>
    <t>PROTECCION CIVIL</t>
  </si>
  <si>
    <t>JUAN ROLON CASIANO</t>
  </si>
  <si>
    <t xml:space="preserve">ENC. DE DESASTRES </t>
  </si>
  <si>
    <t>MARCOS SILVA REYES</t>
  </si>
  <si>
    <t>DAVID PONCE TOPETE</t>
  </si>
  <si>
    <t>ELEMENTO PROTECCION CIVIL</t>
  </si>
  <si>
    <t>FELIPE SILVA HERNANDEZ</t>
  </si>
  <si>
    <t xml:space="preserve">GABRIELA GUADALUPE SILVA BARAJAS </t>
  </si>
  <si>
    <t>JUAN MARTIN NEGRETE PLASCENCIA</t>
  </si>
  <si>
    <t>MARTIN AGUILAR GUZMAN</t>
  </si>
  <si>
    <t>T O T A L E S</t>
  </si>
  <si>
    <t>PRESIDENTE MUNICIPAL</t>
  </si>
  <si>
    <t>PROFR. JOSE MARTIN HERNANDEZ ALVAREZ</t>
  </si>
  <si>
    <t xml:space="preserve">COMANDANTE </t>
  </si>
  <si>
    <t>TESORERO MUNICIPAL</t>
  </si>
  <si>
    <t>TOTAL A PAGAR</t>
  </si>
  <si>
    <t>SUELDO QUINCENAL</t>
  </si>
  <si>
    <t>T</t>
  </si>
  <si>
    <t xml:space="preserve">      MUNICIPIO DE TONILA JALISCO</t>
  </si>
  <si>
    <t>ENFRO.URIEL ALEJANDRO MAGAÑA RENTERIA</t>
  </si>
  <si>
    <t>FERNANDO JUNIOR ISUNZA GARCIA</t>
  </si>
  <si>
    <t>MEDICO MUNICIPAL</t>
  </si>
  <si>
    <t>JUAN PABLO PALAFOX GUTIERREZ</t>
  </si>
  <si>
    <t>JENNIFER ADRIANA GUILLERMO DELGADO</t>
  </si>
  <si>
    <t>ISRAEL BAUTISTA ROBLES</t>
  </si>
  <si>
    <t>AUX ADMON</t>
  </si>
  <si>
    <t xml:space="preserve">                  NOMINA DE SUELDOS PROTECCION CIVIL DEL 16  AL 30 DE SEPTIEMBRE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</si>
</sst>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Arial Black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/>
    <xf numFmtId="44" fontId="4" fillId="0" borderId="2" xfId="1" applyFont="1" applyBorder="1" applyAlignment="1" applyProtection="1">
      <alignment horizontal="right" vertical="center"/>
      <protection locked="0"/>
    </xf>
    <xf numFmtId="44" fontId="4" fillId="0" borderId="2" xfId="1" applyFont="1" applyFill="1" applyBorder="1" applyAlignment="1" applyProtection="1">
      <alignment horizontal="left" vertical="center"/>
    </xf>
    <xf numFmtId="44" fontId="4" fillId="2" borderId="2" xfId="1" applyFont="1" applyFill="1" applyBorder="1" applyAlignment="1" applyProtection="1">
      <alignment horizontal="left" vertical="center"/>
    </xf>
    <xf numFmtId="44" fontId="4" fillId="0" borderId="2" xfId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4" fontId="5" fillId="4" borderId="18" xfId="1" applyFont="1" applyFill="1" applyBorder="1" applyAlignment="1" applyProtection="1">
      <alignment horizontal="right" vertical="center"/>
    </xf>
    <xf numFmtId="0" fontId="6" fillId="3" borderId="1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9" fillId="2" borderId="2" xfId="1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wrapText="1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0" borderId="1" xfId="1" applyFont="1" applyFill="1" applyBorder="1" applyAlignment="1" applyProtection="1">
      <alignment horizontal="left" vertical="center"/>
    </xf>
    <xf numFmtId="44" fontId="4" fillId="0" borderId="1" xfId="1" applyFont="1" applyBorder="1" applyAlignment="1" applyProtection="1">
      <alignment horizontal="left" vertical="center"/>
    </xf>
    <xf numFmtId="0" fontId="9" fillId="2" borderId="1" xfId="1" applyNumberFormat="1" applyFont="1" applyFill="1" applyBorder="1" applyAlignment="1" applyProtection="1">
      <alignment horizontal="center" vertical="center"/>
    </xf>
    <xf numFmtId="0" fontId="0" fillId="6" borderId="13" xfId="0" applyFont="1" applyFill="1" applyBorder="1" applyProtection="1"/>
    <xf numFmtId="0" fontId="0" fillId="6" borderId="14" xfId="0" applyFont="1" applyFill="1" applyBorder="1" applyProtection="1"/>
    <xf numFmtId="0" fontId="10" fillId="6" borderId="0" xfId="0" applyFont="1" applyFill="1" applyBorder="1" applyProtection="1"/>
    <xf numFmtId="0" fontId="0" fillId="6" borderId="0" xfId="0" applyFont="1" applyFill="1" applyBorder="1" applyProtection="1"/>
    <xf numFmtId="0" fontId="0" fillId="6" borderId="8" xfId="0" applyFont="1" applyFill="1" applyBorder="1" applyProtection="1"/>
    <xf numFmtId="0" fontId="5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/>
    </xf>
    <xf numFmtId="0" fontId="0" fillId="5" borderId="4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11" fillId="6" borderId="12" xfId="0" applyFont="1" applyFill="1" applyBorder="1" applyAlignment="1" applyProtection="1">
      <alignment horizontal="center"/>
    </xf>
    <xf numFmtId="0" fontId="11" fillId="6" borderId="13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  <protection locked="0"/>
    </xf>
    <xf numFmtId="0" fontId="8" fillId="6" borderId="0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</xdr:colOff>
      <xdr:row>0</xdr:row>
      <xdr:rowOff>10583</xdr:rowOff>
    </xdr:from>
    <xdr:to>
      <xdr:col>1</xdr:col>
      <xdr:colOff>505595</xdr:colOff>
      <xdr:row>1</xdr:row>
      <xdr:rowOff>751417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" y="10583"/>
          <a:ext cx="801447" cy="1037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NOMINAS%202018-2021\2021\2DA.DE%20DICIEMBRE\1RA%20DE%20DIC%202021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NOMINA PC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A2" sqref="A2:H2"/>
    </sheetView>
  </sheetViews>
  <sheetFormatPr baseColWidth="10" defaultRowHeight="15" x14ac:dyDescent="0.25"/>
  <cols>
    <col min="1" max="1" width="4.42578125" bestFit="1" customWidth="1"/>
    <col min="2" max="2" width="39.85546875" bestFit="1" customWidth="1"/>
    <col min="3" max="3" width="18" customWidth="1"/>
    <col min="4" max="4" width="12.140625" customWidth="1"/>
    <col min="5" max="5" width="12.140625" bestFit="1" customWidth="1"/>
    <col min="7" max="7" width="8.5703125" customWidth="1"/>
    <col min="8" max="8" width="12.140625" bestFit="1" customWidth="1"/>
    <col min="11" max="11" width="16.140625" customWidth="1"/>
  </cols>
  <sheetData>
    <row r="1" spans="1:11" ht="23.25" x14ac:dyDescent="0.35">
      <c r="A1" s="70" t="s">
        <v>25</v>
      </c>
      <c r="B1" s="71"/>
      <c r="C1" s="71"/>
      <c r="D1" s="71"/>
      <c r="E1" s="71"/>
      <c r="F1" s="71"/>
      <c r="G1" s="71"/>
      <c r="H1" s="71"/>
      <c r="I1" s="34"/>
      <c r="J1" s="34"/>
      <c r="K1" s="35"/>
    </row>
    <row r="2" spans="1:11" ht="60" customHeight="1" x14ac:dyDescent="0.35">
      <c r="A2" s="72" t="s">
        <v>33</v>
      </c>
      <c r="B2" s="73"/>
      <c r="C2" s="73"/>
      <c r="D2" s="73"/>
      <c r="E2" s="73"/>
      <c r="F2" s="73"/>
      <c r="G2" s="73"/>
      <c r="H2" s="73"/>
      <c r="I2" s="36" t="s">
        <v>0</v>
      </c>
      <c r="J2" s="37"/>
      <c r="K2" s="38"/>
    </row>
    <row r="3" spans="1:11" ht="15" customHeight="1" x14ac:dyDescent="0.25">
      <c r="A3" s="74" t="s">
        <v>1</v>
      </c>
      <c r="B3" s="75" t="s">
        <v>2</v>
      </c>
      <c r="C3" s="75" t="s">
        <v>3</v>
      </c>
      <c r="D3" s="75" t="s">
        <v>4</v>
      </c>
      <c r="E3" s="41" t="s">
        <v>23</v>
      </c>
      <c r="F3" s="76" t="s">
        <v>5</v>
      </c>
      <c r="G3" s="41" t="s">
        <v>6</v>
      </c>
      <c r="H3" s="41" t="s">
        <v>22</v>
      </c>
      <c r="I3" s="44"/>
      <c r="J3" s="45"/>
      <c r="K3" s="46"/>
    </row>
    <row r="4" spans="1:11" ht="32.25" customHeight="1" x14ac:dyDescent="0.25">
      <c r="A4" s="74"/>
      <c r="B4" s="75"/>
      <c r="C4" s="75"/>
      <c r="D4" s="75"/>
      <c r="E4" s="42"/>
      <c r="F4" s="77"/>
      <c r="G4" s="42"/>
      <c r="H4" s="42"/>
      <c r="I4" s="47"/>
      <c r="J4" s="48"/>
      <c r="K4" s="49"/>
    </row>
    <row r="5" spans="1:11" ht="1.5" hidden="1" customHeight="1" x14ac:dyDescent="0.25">
      <c r="A5" s="74"/>
      <c r="B5" s="75"/>
      <c r="C5" s="75"/>
      <c r="D5" s="75"/>
      <c r="E5" s="43"/>
      <c r="F5" s="78"/>
      <c r="G5" s="26"/>
      <c r="H5" s="43"/>
      <c r="I5" s="50"/>
      <c r="J5" s="51"/>
      <c r="K5" s="52"/>
    </row>
    <row r="6" spans="1:11" ht="18" customHeight="1" x14ac:dyDescent="0.25">
      <c r="A6" s="22"/>
      <c r="B6" s="23" t="s">
        <v>7</v>
      </c>
      <c r="C6" s="24"/>
      <c r="D6" s="24"/>
      <c r="E6" s="24"/>
      <c r="F6" s="24"/>
      <c r="G6" s="24"/>
      <c r="H6" s="24"/>
      <c r="I6" s="53"/>
      <c r="J6" s="53"/>
      <c r="K6" s="54"/>
    </row>
    <row r="7" spans="1:11" ht="31.5" customHeight="1" x14ac:dyDescent="0.25">
      <c r="A7" s="20">
        <v>1</v>
      </c>
      <c r="B7" s="10" t="s">
        <v>8</v>
      </c>
      <c r="C7" s="11" t="s">
        <v>9</v>
      </c>
      <c r="D7" s="4">
        <v>313.35000000000002</v>
      </c>
      <c r="E7" s="6">
        <v>4700.24</v>
      </c>
      <c r="F7" s="6">
        <v>376.24</v>
      </c>
      <c r="G7" s="25" t="s">
        <v>24</v>
      </c>
      <c r="H7" s="5">
        <f t="shared" ref="H7" si="0">E7-F7</f>
        <v>4324</v>
      </c>
      <c r="I7" s="61"/>
      <c r="J7" s="61"/>
      <c r="K7" s="62"/>
    </row>
    <row r="8" spans="1:11" ht="34.5" customHeight="1" x14ac:dyDescent="0.25">
      <c r="A8" s="20">
        <v>2</v>
      </c>
      <c r="B8" s="13" t="s">
        <v>10</v>
      </c>
      <c r="C8" s="9" t="s">
        <v>20</v>
      </c>
      <c r="D8" s="4">
        <f t="shared" ref="D8:D14" si="1">E8/15</f>
        <v>387.89800000000002</v>
      </c>
      <c r="E8" s="5">
        <v>5818.47</v>
      </c>
      <c r="F8" s="5">
        <v>558.72</v>
      </c>
      <c r="G8" s="25" t="s">
        <v>24</v>
      </c>
      <c r="H8" s="5">
        <f t="shared" ref="H8:H13" si="2">E8-F8</f>
        <v>5259.75</v>
      </c>
      <c r="I8" s="57"/>
      <c r="J8" s="57"/>
      <c r="K8" s="58"/>
    </row>
    <row r="9" spans="1:11" ht="32.25" customHeight="1" x14ac:dyDescent="0.25">
      <c r="A9" s="19">
        <v>3</v>
      </c>
      <c r="B9" s="13" t="s">
        <v>11</v>
      </c>
      <c r="C9" s="9" t="s">
        <v>20</v>
      </c>
      <c r="D9" s="4">
        <f t="shared" si="1"/>
        <v>331.26066666666668</v>
      </c>
      <c r="E9" s="5">
        <v>4968.91</v>
      </c>
      <c r="F9" s="5">
        <v>416.98</v>
      </c>
      <c r="G9" s="25" t="s">
        <v>24</v>
      </c>
      <c r="H9" s="5">
        <f t="shared" si="2"/>
        <v>4551.93</v>
      </c>
      <c r="I9" s="57"/>
      <c r="J9" s="57"/>
      <c r="K9" s="58"/>
    </row>
    <row r="10" spans="1:11" ht="35.25" customHeight="1" x14ac:dyDescent="0.25">
      <c r="A10" s="20">
        <v>4</v>
      </c>
      <c r="B10" s="10" t="s">
        <v>13</v>
      </c>
      <c r="C10" s="11" t="s">
        <v>12</v>
      </c>
      <c r="D10" s="4">
        <f t="shared" si="1"/>
        <v>275.04533333333336</v>
      </c>
      <c r="E10" s="5">
        <v>4125.68</v>
      </c>
      <c r="F10" s="7">
        <v>313.73</v>
      </c>
      <c r="G10" s="25" t="s">
        <v>24</v>
      </c>
      <c r="H10" s="5">
        <f t="shared" si="2"/>
        <v>3811.9500000000003</v>
      </c>
      <c r="I10" s="57"/>
      <c r="J10" s="57"/>
      <c r="K10" s="58"/>
    </row>
    <row r="11" spans="1:11" ht="32.25" customHeight="1" x14ac:dyDescent="0.25">
      <c r="A11" s="20">
        <v>5</v>
      </c>
      <c r="B11" s="14" t="s">
        <v>14</v>
      </c>
      <c r="C11" s="11" t="s">
        <v>12</v>
      </c>
      <c r="D11" s="4">
        <f t="shared" si="1"/>
        <v>275.04533333333336</v>
      </c>
      <c r="E11" s="5">
        <v>4125.68</v>
      </c>
      <c r="F11" s="7">
        <v>313.73</v>
      </c>
      <c r="G11" s="25" t="s">
        <v>24</v>
      </c>
      <c r="H11" s="5">
        <f t="shared" si="2"/>
        <v>3811.9500000000003</v>
      </c>
      <c r="I11" s="57"/>
      <c r="J11" s="57"/>
      <c r="K11" s="58"/>
    </row>
    <row r="12" spans="1:11" ht="31.5" customHeight="1" x14ac:dyDescent="0.25">
      <c r="A12" s="19">
        <v>6</v>
      </c>
      <c r="B12" s="12"/>
      <c r="C12" s="11"/>
      <c r="D12" s="4"/>
      <c r="E12" s="5"/>
      <c r="F12" s="7"/>
      <c r="G12" s="25" t="s">
        <v>24</v>
      </c>
      <c r="H12" s="5">
        <f t="shared" si="2"/>
        <v>0</v>
      </c>
      <c r="I12" s="59"/>
      <c r="J12" s="59"/>
      <c r="K12" s="60"/>
    </row>
    <row r="13" spans="1:11" ht="31.5" customHeight="1" x14ac:dyDescent="0.25">
      <c r="A13" s="20">
        <v>7</v>
      </c>
      <c r="B13" s="8" t="s">
        <v>15</v>
      </c>
      <c r="C13" s="11" t="s">
        <v>12</v>
      </c>
      <c r="D13" s="4">
        <f t="shared" si="1"/>
        <v>275.04533333333336</v>
      </c>
      <c r="E13" s="5">
        <v>4125.68</v>
      </c>
      <c r="F13" s="7">
        <v>313.73</v>
      </c>
      <c r="G13" s="25" t="s">
        <v>24</v>
      </c>
      <c r="H13" s="5">
        <f t="shared" si="2"/>
        <v>3811.9500000000003</v>
      </c>
      <c r="I13" s="55"/>
      <c r="J13" s="55"/>
      <c r="K13" s="56"/>
    </row>
    <row r="14" spans="1:11" ht="33.75" customHeight="1" x14ac:dyDescent="0.25">
      <c r="A14" s="19">
        <v>8</v>
      </c>
      <c r="B14" s="8" t="s">
        <v>16</v>
      </c>
      <c r="C14" s="11" t="s">
        <v>12</v>
      </c>
      <c r="D14" s="4">
        <f t="shared" si="1"/>
        <v>275.04533333333336</v>
      </c>
      <c r="E14" s="5">
        <v>4125.68</v>
      </c>
      <c r="F14" s="7">
        <v>313.73</v>
      </c>
      <c r="G14" s="25" t="s">
        <v>24</v>
      </c>
      <c r="H14" s="5">
        <v>5000</v>
      </c>
      <c r="I14" s="55"/>
      <c r="J14" s="55"/>
      <c r="K14" s="56"/>
    </row>
    <row r="15" spans="1:11" ht="30.75" customHeight="1" x14ac:dyDescent="0.25">
      <c r="A15" s="20">
        <v>9</v>
      </c>
      <c r="B15" s="28" t="s">
        <v>29</v>
      </c>
      <c r="C15" s="29" t="s">
        <v>12</v>
      </c>
      <c r="D15" s="30">
        <v>275.05</v>
      </c>
      <c r="E15" s="31">
        <v>4125.68</v>
      </c>
      <c r="F15" s="32">
        <v>313.73</v>
      </c>
      <c r="G15" s="33" t="s">
        <v>24</v>
      </c>
      <c r="H15" s="31">
        <f t="shared" ref="H15:H16" si="3">E15-F15</f>
        <v>3811.9500000000003</v>
      </c>
      <c r="I15" s="55"/>
      <c r="J15" s="55"/>
      <c r="K15" s="56"/>
    </row>
    <row r="16" spans="1:11" ht="33" customHeight="1" x14ac:dyDescent="0.25">
      <c r="A16" s="20">
        <v>10</v>
      </c>
      <c r="B16" s="28" t="s">
        <v>30</v>
      </c>
      <c r="C16" s="29" t="s">
        <v>12</v>
      </c>
      <c r="D16" s="30">
        <v>275.05</v>
      </c>
      <c r="E16" s="31">
        <v>4125.68</v>
      </c>
      <c r="F16" s="32">
        <v>313.73</v>
      </c>
      <c r="G16" s="33" t="s">
        <v>24</v>
      </c>
      <c r="H16" s="31">
        <f t="shared" si="3"/>
        <v>3811.9500000000003</v>
      </c>
      <c r="I16" s="55"/>
      <c r="J16" s="55"/>
      <c r="K16" s="56"/>
    </row>
    <row r="17" spans="1:11" ht="32.25" customHeight="1" x14ac:dyDescent="0.25">
      <c r="A17" s="20">
        <v>11</v>
      </c>
      <c r="B17" s="28" t="s">
        <v>27</v>
      </c>
      <c r="C17" s="29" t="s">
        <v>28</v>
      </c>
      <c r="D17" s="30">
        <v>448.02</v>
      </c>
      <c r="E17" s="31">
        <v>6720.34</v>
      </c>
      <c r="F17" s="32">
        <v>720.34</v>
      </c>
      <c r="G17" s="33" t="s">
        <v>24</v>
      </c>
      <c r="H17" s="31">
        <f t="shared" ref="H17" si="4">E17-F17</f>
        <v>6000</v>
      </c>
      <c r="I17" s="55"/>
      <c r="J17" s="55"/>
      <c r="K17" s="56"/>
    </row>
    <row r="18" spans="1:11" ht="32.25" customHeight="1" x14ac:dyDescent="0.25">
      <c r="A18" s="27">
        <v>12</v>
      </c>
      <c r="B18" s="28"/>
      <c r="C18" s="29" t="s">
        <v>28</v>
      </c>
      <c r="D18" s="30">
        <v>448.02</v>
      </c>
      <c r="E18" s="31">
        <v>6720.34</v>
      </c>
      <c r="F18" s="32">
        <v>720.34</v>
      </c>
      <c r="G18" s="33" t="s">
        <v>24</v>
      </c>
      <c r="H18" s="31">
        <f t="shared" ref="H18:H19" si="5">E18-F18</f>
        <v>6000</v>
      </c>
      <c r="I18" s="55"/>
      <c r="J18" s="55"/>
      <c r="K18" s="56"/>
    </row>
    <row r="19" spans="1:11" ht="31.5" customHeight="1" x14ac:dyDescent="0.25">
      <c r="A19" s="27">
        <v>13</v>
      </c>
      <c r="B19" s="28"/>
      <c r="C19" s="29" t="s">
        <v>28</v>
      </c>
      <c r="D19" s="30">
        <v>448.02</v>
      </c>
      <c r="E19" s="31">
        <v>6720.34</v>
      </c>
      <c r="F19" s="32">
        <v>720.34</v>
      </c>
      <c r="G19" s="33" t="s">
        <v>24</v>
      </c>
      <c r="H19" s="31">
        <f t="shared" si="5"/>
        <v>6000</v>
      </c>
      <c r="I19" s="63"/>
      <c r="J19" s="64"/>
      <c r="K19" s="65"/>
    </row>
    <row r="20" spans="1:11" ht="31.5" customHeight="1" x14ac:dyDescent="0.25">
      <c r="A20" s="27">
        <v>14</v>
      </c>
      <c r="B20" s="28" t="s">
        <v>31</v>
      </c>
      <c r="C20" s="29" t="s">
        <v>32</v>
      </c>
      <c r="D20" s="30">
        <v>166.4</v>
      </c>
      <c r="E20" s="31"/>
      <c r="F20" s="32"/>
      <c r="G20" s="33"/>
      <c r="H20" s="31">
        <v>2496</v>
      </c>
      <c r="I20" s="63"/>
      <c r="J20" s="64"/>
      <c r="K20" s="65"/>
    </row>
    <row r="21" spans="1:11" ht="30.75" customHeight="1" thickBot="1" x14ac:dyDescent="0.3">
      <c r="A21" s="66" t="s">
        <v>17</v>
      </c>
      <c r="B21" s="67"/>
      <c r="C21" s="67"/>
      <c r="D21" s="21">
        <f>SUM(D7:D20)</f>
        <v>4193.2500000000009</v>
      </c>
      <c r="E21" s="21">
        <f>SUM(E7:E20)</f>
        <v>60402.720000000001</v>
      </c>
      <c r="F21" s="21">
        <f>SUM(F7:F20)</f>
        <v>5395.34</v>
      </c>
      <c r="G21" s="21"/>
      <c r="H21" s="21">
        <f>SUM(H7:H20)</f>
        <v>58691.43</v>
      </c>
      <c r="I21" s="68"/>
      <c r="J21" s="68"/>
      <c r="K21" s="69"/>
    </row>
    <row r="22" spans="1:11" x14ac:dyDescent="0.25">
      <c r="A22" s="2"/>
      <c r="B22" s="16"/>
      <c r="C22" s="1"/>
      <c r="D22" s="16"/>
      <c r="E22" s="1"/>
      <c r="F22" s="1"/>
      <c r="G22" s="1"/>
      <c r="H22" s="1"/>
      <c r="I22" s="1"/>
      <c r="J22" s="1"/>
      <c r="K22" s="1"/>
    </row>
    <row r="23" spans="1:11" x14ac:dyDescent="0.25">
      <c r="A23" s="2"/>
      <c r="B23" s="18" t="s">
        <v>18</v>
      </c>
      <c r="C23" s="1"/>
      <c r="D23" s="39"/>
      <c r="E23" s="39"/>
      <c r="F23" s="40" t="s">
        <v>21</v>
      </c>
      <c r="G23" s="40"/>
      <c r="H23" s="40"/>
      <c r="I23" s="40"/>
      <c r="J23" s="1"/>
      <c r="K23" s="1"/>
    </row>
    <row r="24" spans="1:11" x14ac:dyDescent="0.25">
      <c r="A24" s="2"/>
      <c r="B24" s="17" t="s">
        <v>19</v>
      </c>
      <c r="C24" s="1"/>
      <c r="D24" s="15"/>
      <c r="E24" s="15"/>
      <c r="F24" s="39" t="s">
        <v>26</v>
      </c>
      <c r="G24" s="39"/>
      <c r="H24" s="39"/>
      <c r="I24" s="39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1">
    <mergeCell ref="A1:H1"/>
    <mergeCell ref="A2:H2"/>
    <mergeCell ref="A3:A5"/>
    <mergeCell ref="B3:B5"/>
    <mergeCell ref="C3:C5"/>
    <mergeCell ref="D3:D5"/>
    <mergeCell ref="E3:E5"/>
    <mergeCell ref="F3:F5"/>
    <mergeCell ref="G3:G4"/>
    <mergeCell ref="A21:C21"/>
    <mergeCell ref="I21:K21"/>
    <mergeCell ref="I13:K13"/>
    <mergeCell ref="I14:K14"/>
    <mergeCell ref="I15:K15"/>
    <mergeCell ref="I20:K20"/>
    <mergeCell ref="I18:K18"/>
    <mergeCell ref="F24:I24"/>
    <mergeCell ref="F23:I23"/>
    <mergeCell ref="H3:H5"/>
    <mergeCell ref="I3:K5"/>
    <mergeCell ref="D23:E23"/>
    <mergeCell ref="I6:K6"/>
    <mergeCell ref="I16:K16"/>
    <mergeCell ref="I17:K17"/>
    <mergeCell ref="I8:K8"/>
    <mergeCell ref="I9:K9"/>
    <mergeCell ref="I10:K10"/>
    <mergeCell ref="I11:K11"/>
    <mergeCell ref="I12:K12"/>
    <mergeCell ref="I7:K7"/>
    <mergeCell ref="I19:K19"/>
  </mergeCells>
  <pageMargins left="0.25" right="0.25" top="0.75" bottom="0.75" header="0.3" footer="0.3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Oficialia</cp:lastModifiedBy>
  <cp:lastPrinted>2023-08-08T20:53:33Z</cp:lastPrinted>
  <dcterms:created xsi:type="dcterms:W3CDTF">2022-01-11T20:12:49Z</dcterms:created>
  <dcterms:modified xsi:type="dcterms:W3CDTF">2024-05-15T16:42:41Z</dcterms:modified>
</cp:coreProperties>
</file>