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TESORERIA\ESCRITORIO\NOMINAS 2021-2024\NOMINAS 2022\2DA DE FEBRERO 2022\"/>
    </mc:Choice>
  </mc:AlternateContent>
  <bookViews>
    <workbookView xWindow="0" yWindow="0" windowWidth="28800" windowHeight="12135"/>
  </bookViews>
  <sheets>
    <sheet name="NOMINA" sheetId="1" r:id="rId1"/>
    <sheet name="BONIFICACION" sheetId="2" r:id="rId2"/>
    <sheet name="Hoja3" sheetId="3" r:id="rId3"/>
  </sheets>
  <definedNames>
    <definedName name="Credito1">#REF!</definedName>
    <definedName name="Tarifa1">#REF!</definedName>
  </definedNames>
  <calcPr calcId="162913"/>
</workbook>
</file>

<file path=xl/calcChain.xml><?xml version="1.0" encoding="utf-8"?>
<calcChain xmlns="http://schemas.openxmlformats.org/spreadsheetml/2006/main">
  <c r="G12" i="2" l="1"/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E8" i="1"/>
  <c r="E9" i="1"/>
  <c r="E10" i="1"/>
  <c r="E11" i="1"/>
  <c r="E12" i="1"/>
  <c r="E13" i="1"/>
  <c r="E14" i="1"/>
  <c r="E15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I7" i="1"/>
  <c r="E7" i="1"/>
  <c r="G37" i="1" l="1"/>
  <c r="F37" i="1"/>
  <c r="E37" i="1" l="1"/>
  <c r="I37" i="1" l="1"/>
</calcChain>
</file>

<file path=xl/sharedStrings.xml><?xml version="1.0" encoding="utf-8"?>
<sst xmlns="http://schemas.openxmlformats.org/spreadsheetml/2006/main" count="103" uniqueCount="62">
  <si>
    <t>MUNICIPIO DE TONILA JALISCO</t>
  </si>
  <si>
    <t>SPM 01</t>
  </si>
  <si>
    <t xml:space="preserve">No. </t>
  </si>
  <si>
    <t>NOMBRE</t>
  </si>
  <si>
    <t>PUESTO</t>
  </si>
  <si>
    <t>TOTAL A PAGAR</t>
  </si>
  <si>
    <t>F    I    R    M    A</t>
  </si>
  <si>
    <t>SUELDO DIARIO</t>
  </si>
  <si>
    <t>SEGURIDAD PUBLICA</t>
  </si>
  <si>
    <t>ALFONSO RAMIREZ OCHOA</t>
  </si>
  <si>
    <t>HUGO ALEJANDRO PRECIADO GOMES</t>
  </si>
  <si>
    <t>COMANDANTE</t>
  </si>
  <si>
    <t xml:space="preserve">FELIX FABIAN PIZA </t>
  </si>
  <si>
    <t>CESAR VELAZQUES MEJIA</t>
  </si>
  <si>
    <t>CHOFER</t>
  </si>
  <si>
    <t>URIEL MANZO MORENO</t>
  </si>
  <si>
    <t>RENE MANUEL GARCIA SALGADO</t>
  </si>
  <si>
    <t>JOEL ALONSO SILVA</t>
  </si>
  <si>
    <t>LUIS GERARDO BRICEÑO AGUILAR</t>
  </si>
  <si>
    <t>IGNACIO ALVARADO TRILLO</t>
  </si>
  <si>
    <t>CARLOS ALBERTO GARCIA GONZALEZ</t>
  </si>
  <si>
    <t>HUGO VIDAL SILVA RODRIGUEZ</t>
  </si>
  <si>
    <t>ALFREDO GARCIA VAZQUEZ</t>
  </si>
  <si>
    <t>PEDRO MANZO RAMIREZ</t>
  </si>
  <si>
    <t xml:space="preserve">JOSUE YOSIMAT ROLON FLORES </t>
  </si>
  <si>
    <t xml:space="preserve">CLAUDIA BENUTO ORTIZ </t>
  </si>
  <si>
    <t>SANDRA YAQUELINE SANCHEZ ESPINOZA</t>
  </si>
  <si>
    <t>JULIO CESAR GARCIA RODRIGUEZ</t>
  </si>
  <si>
    <t>SANDRA LETICIA DIAZ SANCHEZ</t>
  </si>
  <si>
    <t>MANUEL BAUTISTA PULIDO</t>
  </si>
  <si>
    <t>FRANCISCO JOSUE RINCON AVILA</t>
  </si>
  <si>
    <t>JOSE CARMEN RODRIGUEZ GALINDO</t>
  </si>
  <si>
    <t>WILIBARDO FABIAN PIZA</t>
  </si>
  <si>
    <t xml:space="preserve">LUIS REYES GONZALEZ </t>
  </si>
  <si>
    <t>MANUEL ASDRUBAL ROLON FLORES</t>
  </si>
  <si>
    <t>DILAN ALEXANDER RAMIREZ HORTA</t>
  </si>
  <si>
    <t>ENAIM RAFAEL SAHAGUN CORTES</t>
  </si>
  <si>
    <t>JOSE ANTONIO GODINEZ CARRILLO</t>
  </si>
  <si>
    <t>ENRIQUE ALTAMIRANO MUNGUIA</t>
  </si>
  <si>
    <t>MARIO ALBERTO LLAMAS RODRIGUEZ</t>
  </si>
  <si>
    <t>TOTALES:</t>
  </si>
  <si>
    <t>DIR. SEG. PUBLICA</t>
  </si>
  <si>
    <t>DIAS LAB.</t>
  </si>
  <si>
    <t>SUELDO      QUINCENAL</t>
  </si>
  <si>
    <t>FORMA PAGO</t>
  </si>
  <si>
    <t>ISR</t>
  </si>
  <si>
    <t>POLICIA    LINEA</t>
  </si>
  <si>
    <t>TOTAL A    PAGAR</t>
  </si>
  <si>
    <t>BONIFICACION</t>
  </si>
  <si>
    <t xml:space="preserve">                                                                                                   NOMINA BONIFICACION CHOFER                                                                                    SPM. 02</t>
  </si>
  <si>
    <t>_______________________________________</t>
  </si>
  <si>
    <t>________________________________________</t>
  </si>
  <si>
    <t>PRESIDENTE MUNICIPAL</t>
  </si>
  <si>
    <t>PROFR. JOSE MARTIN HERNANDEZ ALVAREZ</t>
  </si>
  <si>
    <t>TESORERO MUNICIPAL</t>
  </si>
  <si>
    <t>ENFRO. URIEL ALEJANDRO MAGAÑA RENTERIA</t>
  </si>
  <si>
    <t>_______________________________________________</t>
  </si>
  <si>
    <t xml:space="preserve">                                MUNICIPIO DE TONILA JALISCO</t>
  </si>
  <si>
    <t>NATIVIDAD ESTRADA SALGADO</t>
  </si>
  <si>
    <t xml:space="preserve">                              NOMINA SEGURIDAD PUBLICA DEL 16  AL 28  DE FEBRERO  DE 2022</t>
  </si>
  <si>
    <t>DEL 16  AL 28  DE FEBRERO  DE 2022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</si>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</sst>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1"/>
      <name val="Calibri"/>
      <family val="2"/>
      <scheme val="minor"/>
    </font>
    <font>
      <b/>
      <u/>
      <sz val="11"/>
      <color indexed="12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Arial"/>
      <family val="2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Border="1" applyProtection="1"/>
    <xf numFmtId="0" fontId="3" fillId="3" borderId="2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wrapText="1"/>
      <protection locked="0"/>
    </xf>
    <xf numFmtId="44" fontId="3" fillId="3" borderId="2" xfId="2" applyFont="1" applyFill="1" applyBorder="1" applyAlignment="1" applyProtection="1">
      <alignment horizontal="center"/>
    </xf>
    <xf numFmtId="44" fontId="5" fillId="3" borderId="2" xfId="2" applyFont="1" applyFill="1" applyBorder="1" applyAlignment="1" applyProtection="1">
      <alignment horizontal="center"/>
    </xf>
    <xf numFmtId="44" fontId="5" fillId="3" borderId="2" xfId="2" applyFont="1" applyFill="1" applyBorder="1" applyAlignment="1" applyProtection="1">
      <alignment horizontal="right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44" fontId="5" fillId="0" borderId="2" xfId="2" applyFont="1" applyFill="1" applyBorder="1" applyAlignment="1" applyProtection="1">
      <alignment horizontal="right" vertical="center"/>
      <protection locked="0"/>
    </xf>
    <xf numFmtId="44" fontId="5" fillId="0" borderId="2" xfId="2" applyFont="1" applyFill="1" applyBorder="1" applyAlignment="1" applyProtection="1">
      <alignment horizontal="right" vertical="center"/>
    </xf>
    <xf numFmtId="0" fontId="6" fillId="0" borderId="2" xfId="2" applyNumberFormat="1" applyFont="1" applyBorder="1" applyAlignment="1" applyProtection="1">
      <alignment horizontal="center" vertical="center"/>
    </xf>
    <xf numFmtId="44" fontId="5" fillId="0" borderId="2" xfId="2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2" borderId="2" xfId="2" applyNumberFormat="1" applyFont="1" applyFill="1" applyBorder="1" applyAlignment="1" applyProtection="1">
      <alignment horizontal="center" vertical="center"/>
    </xf>
    <xf numFmtId="44" fontId="3" fillId="2" borderId="2" xfId="2" applyFont="1" applyFill="1" applyBorder="1" applyAlignment="1" applyProtection="1">
      <alignment horizontal="right" vertical="center"/>
    </xf>
    <xf numFmtId="0" fontId="7" fillId="2" borderId="2" xfId="2" applyNumberFormat="1" applyFont="1" applyFill="1" applyBorder="1" applyAlignment="1" applyProtection="1">
      <alignment horizontal="center" vertical="center"/>
    </xf>
    <xf numFmtId="44" fontId="3" fillId="2" borderId="2" xfId="2" applyFont="1" applyFill="1" applyBorder="1" applyAlignment="1" applyProtection="1">
      <alignment horizontal="center" vertical="center"/>
    </xf>
    <xf numFmtId="0" fontId="0" fillId="0" borderId="0" xfId="0" applyFont="1"/>
    <xf numFmtId="0" fontId="3" fillId="3" borderId="15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44" fontId="5" fillId="0" borderId="18" xfId="2" applyFont="1" applyFill="1" applyBorder="1" applyAlignment="1" applyProtection="1">
      <alignment horizontal="right" vertical="center"/>
      <protection locked="0"/>
    </xf>
    <xf numFmtId="0" fontId="6" fillId="0" borderId="18" xfId="2" applyNumberFormat="1" applyFont="1" applyBorder="1" applyAlignment="1" applyProtection="1">
      <alignment horizontal="center" vertical="center"/>
    </xf>
    <xf numFmtId="44" fontId="5" fillId="0" borderId="18" xfId="2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vertical="center"/>
    </xf>
    <xf numFmtId="0" fontId="5" fillId="0" borderId="0" xfId="0" applyFont="1" applyBorder="1" applyProtection="1"/>
    <xf numFmtId="0" fontId="3" fillId="0" borderId="0" xfId="0" applyFont="1" applyBorder="1" applyProtection="1"/>
    <xf numFmtId="0" fontId="3" fillId="0" borderId="22" xfId="0" applyFont="1" applyBorder="1" applyAlignment="1" applyProtection="1"/>
    <xf numFmtId="0" fontId="5" fillId="0" borderId="22" xfId="0" applyFont="1" applyFill="1" applyBorder="1" applyProtection="1"/>
    <xf numFmtId="44" fontId="5" fillId="0" borderId="0" xfId="0" applyNumberFormat="1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5" fillId="0" borderId="0" xfId="0" applyFont="1" applyFill="1" applyBorder="1" applyProtection="1"/>
    <xf numFmtId="0" fontId="3" fillId="0" borderId="0" xfId="0" applyFont="1" applyBorder="1" applyAlignment="1" applyProtection="1"/>
    <xf numFmtId="0" fontId="5" fillId="0" borderId="0" xfId="0" applyFont="1" applyProtection="1"/>
    <xf numFmtId="0" fontId="5" fillId="0" borderId="0" xfId="0" applyFont="1" applyFill="1" applyProtection="1"/>
    <xf numFmtId="0" fontId="2" fillId="0" borderId="8" xfId="0" applyFont="1" applyBorder="1" applyProtection="1"/>
    <xf numFmtId="0" fontId="2" fillId="0" borderId="9" xfId="0" applyFont="1" applyBorder="1" applyProtection="1"/>
    <xf numFmtId="0" fontId="2" fillId="0" borderId="11" xfId="0" applyFont="1" applyBorder="1" applyProtection="1"/>
    <xf numFmtId="0" fontId="5" fillId="2" borderId="25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  <protection locked="0"/>
    </xf>
    <xf numFmtId="0" fontId="11" fillId="0" borderId="8" xfId="0" applyFont="1" applyBorder="1" applyProtection="1"/>
    <xf numFmtId="44" fontId="0" fillId="0" borderId="0" xfId="0" applyNumberFormat="1"/>
    <xf numFmtId="0" fontId="10" fillId="2" borderId="7" xfId="0" applyFont="1" applyFill="1" applyBorder="1" applyAlignment="1" applyProtection="1">
      <alignment horizontal="center"/>
    </xf>
    <xf numFmtId="0" fontId="10" fillId="2" borderId="8" xfId="0" applyFont="1" applyFill="1" applyBorder="1" applyAlignment="1" applyProtection="1">
      <alignment horizontal="center"/>
    </xf>
    <xf numFmtId="0" fontId="9" fillId="2" borderId="1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5" borderId="23" xfId="0" applyFont="1" applyFill="1" applyBorder="1" applyAlignment="1" applyProtection="1">
      <alignment horizontal="center" vertical="center" wrapText="1"/>
    </xf>
    <xf numFmtId="0" fontId="3" fillId="5" borderId="12" xfId="0" applyFont="1" applyFill="1" applyBorder="1" applyAlignment="1" applyProtection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44" fontId="3" fillId="5" borderId="1" xfId="2" applyFont="1" applyFill="1" applyBorder="1" applyAlignment="1" applyProtection="1">
      <alignment horizontal="center" vertical="center" wrapText="1"/>
    </xf>
    <xf numFmtId="44" fontId="3" fillId="5" borderId="3" xfId="2" applyFont="1" applyFill="1" applyBorder="1" applyAlignment="1" applyProtection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43" fontId="3" fillId="5" borderId="1" xfId="1" applyFont="1" applyFill="1" applyBorder="1" applyAlignment="1" applyProtection="1">
      <alignment horizontal="center" vertical="center" wrapText="1"/>
    </xf>
    <xf numFmtId="43" fontId="3" fillId="5" borderId="3" xfId="1" applyFont="1" applyFill="1" applyBorder="1" applyAlignment="1" applyProtection="1">
      <alignment horizontal="center" vertical="center" wrapText="1"/>
    </xf>
    <xf numFmtId="43" fontId="3" fillId="5" borderId="4" xfId="1" applyFont="1" applyFill="1" applyBorder="1" applyAlignment="1" applyProtection="1">
      <alignment horizontal="center" vertical="center" wrapText="1"/>
    </xf>
    <xf numFmtId="44" fontId="2" fillId="2" borderId="2" xfId="0" applyNumberFormat="1" applyFont="1" applyFill="1" applyBorder="1" applyAlignment="1" applyProtection="1">
      <alignment horizontal="center" vertical="center"/>
    </xf>
    <xf numFmtId="0" fontId="3" fillId="5" borderId="13" xfId="0" applyFont="1" applyFill="1" applyBorder="1" applyAlignment="1" applyProtection="1">
      <alignment horizontal="center" vertical="center" wrapText="1"/>
    </xf>
    <xf numFmtId="0" fontId="3" fillId="5" borderId="24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/>
    </xf>
    <xf numFmtId="0" fontId="2" fillId="3" borderId="13" xfId="0" applyFont="1" applyFill="1" applyBorder="1" applyAlignment="1" applyProtection="1">
      <alignment horizontal="center"/>
    </xf>
    <xf numFmtId="44" fontId="2" fillId="0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44" fontId="8" fillId="2" borderId="19" xfId="0" applyNumberFormat="1" applyFont="1" applyFill="1" applyBorder="1" applyAlignment="1" applyProtection="1">
      <alignment horizontal="center" vertical="center"/>
    </xf>
    <xf numFmtId="44" fontId="8" fillId="2" borderId="20" xfId="0" applyNumberFormat="1" applyFont="1" applyFill="1" applyBorder="1" applyAlignment="1" applyProtection="1">
      <alignment horizontal="center" vertical="center"/>
    </xf>
    <xf numFmtId="44" fontId="8" fillId="2" borderId="21" xfId="0" applyNumberFormat="1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44" fontId="3" fillId="4" borderId="3" xfId="2" applyFont="1" applyFill="1" applyBorder="1" applyAlignment="1" applyProtection="1">
      <alignment horizontal="center" vertical="center" wrapText="1"/>
    </xf>
    <xf numFmtId="44" fontId="3" fillId="4" borderId="4" xfId="2" applyFont="1" applyFill="1" applyBorder="1" applyAlignment="1" applyProtection="1">
      <alignment horizontal="center" vertical="center" wrapText="1"/>
    </xf>
    <xf numFmtId="43" fontId="3" fillId="4" borderId="3" xfId="1" applyFont="1" applyFill="1" applyBorder="1" applyAlignment="1" applyProtection="1">
      <alignment horizontal="center" wrapText="1"/>
    </xf>
    <xf numFmtId="43" fontId="3" fillId="4" borderId="4" xfId="1" applyFont="1" applyFill="1" applyBorder="1" applyAlignment="1" applyProtection="1">
      <alignment horizont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8" fillId="3" borderId="2" xfId="0" applyFont="1" applyFill="1" applyBorder="1" applyAlignment="1" applyProtection="1">
      <alignment horizontal="center"/>
    </xf>
    <xf numFmtId="0" fontId="8" fillId="3" borderId="13" xfId="0" applyFont="1" applyFill="1" applyBorder="1" applyAlignment="1" applyProtection="1">
      <alignment horizontal="center"/>
    </xf>
    <xf numFmtId="44" fontId="8" fillId="2" borderId="5" xfId="0" applyNumberFormat="1" applyFont="1" applyFill="1" applyBorder="1" applyAlignment="1" applyProtection="1">
      <alignment horizontal="center" vertical="center"/>
    </xf>
    <xf numFmtId="44" fontId="8" fillId="2" borderId="6" xfId="0" applyNumberFormat="1" applyFont="1" applyFill="1" applyBorder="1" applyAlignment="1" applyProtection="1">
      <alignment horizontal="center" vertical="center"/>
    </xf>
    <xf numFmtId="44" fontId="8" fillId="2" borderId="16" xfId="0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275166</xdr:colOff>
      <xdr:row>0</xdr:row>
      <xdr:rowOff>1</xdr:rowOff>
    </xdr:from>
    <xdr:to>
      <xdr:col>1</xdr:col>
      <xdr:colOff>941917</xdr:colOff>
      <xdr:row>1</xdr:row>
      <xdr:rowOff>598272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166" y="1"/>
          <a:ext cx="666751" cy="8628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abSelected="1" zoomScale="90" zoomScaleNormal="90" workbookViewId="0">
      <selection activeCell="R32" sqref="R32"/>
    </sheetView>
  </sheetViews>
  <sheetFormatPr baseColWidth="10" defaultRowHeight="15" x14ac:dyDescent="0.25"/>
  <cols>
    <col min="1" max="1" width="5.7109375" bestFit="1" customWidth="1"/>
    <col min="2" max="2" width="37.5703125" bestFit="1" customWidth="1"/>
    <col min="3" max="3" width="13.140625" customWidth="1"/>
    <col min="4" max="4" width="7" customWidth="1"/>
    <col min="5" max="5" width="14.7109375" bestFit="1" customWidth="1"/>
    <col min="6" max="6" width="14.28515625" customWidth="1"/>
    <col min="7" max="7" width="12.140625" style="20" bestFit="1" customWidth="1"/>
    <col min="8" max="8" width="7.7109375" customWidth="1"/>
    <col min="9" max="9" width="15" bestFit="1" customWidth="1"/>
    <col min="13" max="13" width="8.140625" customWidth="1"/>
  </cols>
  <sheetData>
    <row r="1" spans="1:13" ht="21" x14ac:dyDescent="0.35">
      <c r="A1" s="48" t="s">
        <v>57</v>
      </c>
      <c r="B1" s="49"/>
      <c r="C1" s="49"/>
      <c r="D1" s="49"/>
      <c r="E1" s="49"/>
      <c r="F1" s="49"/>
      <c r="G1" s="49"/>
      <c r="H1" s="49"/>
      <c r="I1" s="49"/>
      <c r="J1" s="40"/>
      <c r="K1" s="46" t="s">
        <v>1</v>
      </c>
      <c r="L1" s="40"/>
      <c r="M1" s="41"/>
    </row>
    <row r="2" spans="1:13" ht="51" customHeight="1" x14ac:dyDescent="0.3">
      <c r="A2" s="50" t="s">
        <v>59</v>
      </c>
      <c r="B2" s="51"/>
      <c r="C2" s="51"/>
      <c r="D2" s="51"/>
      <c r="E2" s="51"/>
      <c r="F2" s="51"/>
      <c r="G2" s="51"/>
      <c r="H2" s="51"/>
      <c r="I2" s="51"/>
      <c r="J2" s="1"/>
      <c r="K2" s="1"/>
      <c r="L2" s="1"/>
      <c r="M2" s="42"/>
    </row>
    <row r="3" spans="1:13" x14ac:dyDescent="0.25">
      <c r="A3" s="52" t="s">
        <v>2</v>
      </c>
      <c r="B3" s="54" t="s">
        <v>3</v>
      </c>
      <c r="C3" s="54" t="s">
        <v>4</v>
      </c>
      <c r="D3" s="60" t="s">
        <v>42</v>
      </c>
      <c r="E3" s="55" t="s">
        <v>7</v>
      </c>
      <c r="F3" s="55" t="s">
        <v>43</v>
      </c>
      <c r="G3" s="55" t="s">
        <v>45</v>
      </c>
      <c r="H3" s="56" t="s">
        <v>44</v>
      </c>
      <c r="I3" s="54" t="s">
        <v>5</v>
      </c>
      <c r="J3" s="54" t="s">
        <v>6</v>
      </c>
      <c r="K3" s="54"/>
      <c r="L3" s="54"/>
      <c r="M3" s="64"/>
    </row>
    <row r="4" spans="1:13" ht="15" customHeight="1" x14ac:dyDescent="0.25">
      <c r="A4" s="53"/>
      <c r="B4" s="54"/>
      <c r="C4" s="54"/>
      <c r="D4" s="61"/>
      <c r="E4" s="58"/>
      <c r="F4" s="58"/>
      <c r="G4" s="58"/>
      <c r="H4" s="57"/>
      <c r="I4" s="54"/>
      <c r="J4" s="54"/>
      <c r="K4" s="54"/>
      <c r="L4" s="54"/>
      <c r="M4" s="64"/>
    </row>
    <row r="5" spans="1:13" x14ac:dyDescent="0.25">
      <c r="A5" s="53"/>
      <c r="B5" s="55"/>
      <c r="C5" s="55"/>
      <c r="D5" s="62"/>
      <c r="E5" s="59"/>
      <c r="F5" s="59"/>
      <c r="G5" s="59"/>
      <c r="H5" s="57"/>
      <c r="I5" s="55"/>
      <c r="J5" s="55"/>
      <c r="K5" s="55"/>
      <c r="L5" s="55"/>
      <c r="M5" s="65"/>
    </row>
    <row r="6" spans="1:13" ht="18" x14ac:dyDescent="0.25">
      <c r="A6" s="21"/>
      <c r="B6" s="3" t="s">
        <v>8</v>
      </c>
      <c r="C6" s="4"/>
      <c r="D6" s="2"/>
      <c r="E6" s="5"/>
      <c r="F6" s="6"/>
      <c r="G6" s="5"/>
      <c r="H6" s="7"/>
      <c r="I6" s="6"/>
      <c r="J6" s="66"/>
      <c r="K6" s="66"/>
      <c r="L6" s="66"/>
      <c r="M6" s="67"/>
    </row>
    <row r="7" spans="1:13" ht="30" x14ac:dyDescent="0.25">
      <c r="A7" s="22">
        <v>1</v>
      </c>
      <c r="B7" s="44" t="s">
        <v>9</v>
      </c>
      <c r="C7" s="8" t="s">
        <v>41</v>
      </c>
      <c r="D7" s="9">
        <v>15</v>
      </c>
      <c r="E7" s="10">
        <f>F7/15</f>
        <v>775.18399999999997</v>
      </c>
      <c r="F7" s="11">
        <v>11627.76</v>
      </c>
      <c r="G7" s="11">
        <v>1772.65</v>
      </c>
      <c r="H7" s="12"/>
      <c r="I7" s="13">
        <f>F7-G7</f>
        <v>9855.11</v>
      </c>
      <c r="J7" s="63"/>
      <c r="K7" s="63"/>
      <c r="L7" s="63"/>
      <c r="M7" s="63"/>
    </row>
    <row r="8" spans="1:13" ht="30" x14ac:dyDescent="0.25">
      <c r="A8" s="22">
        <v>3</v>
      </c>
      <c r="B8" s="14" t="s">
        <v>10</v>
      </c>
      <c r="C8" s="8" t="s">
        <v>11</v>
      </c>
      <c r="D8" s="9">
        <v>15</v>
      </c>
      <c r="E8" s="10">
        <f t="shared" ref="E8:E36" si="0">F8/15</f>
        <v>550.85333333333324</v>
      </c>
      <c r="F8" s="11">
        <v>8262.7999999999993</v>
      </c>
      <c r="G8" s="11">
        <v>1053.9000000000001</v>
      </c>
      <c r="H8" s="12"/>
      <c r="I8" s="13">
        <f t="shared" ref="I8:I36" si="1">F8-G8</f>
        <v>7208.9</v>
      </c>
      <c r="J8" s="63"/>
      <c r="K8" s="63"/>
      <c r="L8" s="63"/>
      <c r="M8" s="63"/>
    </row>
    <row r="9" spans="1:13" ht="30" x14ac:dyDescent="0.25">
      <c r="A9" s="22">
        <v>4</v>
      </c>
      <c r="B9" s="14" t="s">
        <v>12</v>
      </c>
      <c r="C9" s="8" t="s">
        <v>11</v>
      </c>
      <c r="D9" s="9">
        <v>15</v>
      </c>
      <c r="E9" s="10">
        <f t="shared" si="0"/>
        <v>550.85333333333324</v>
      </c>
      <c r="F9" s="11">
        <v>8262.7999999999993</v>
      </c>
      <c r="G9" s="11">
        <v>1053.9000000000001</v>
      </c>
      <c r="H9" s="12"/>
      <c r="I9" s="13">
        <f t="shared" si="1"/>
        <v>7208.9</v>
      </c>
      <c r="J9" s="63"/>
      <c r="K9" s="63"/>
      <c r="L9" s="63"/>
      <c r="M9" s="63"/>
    </row>
    <row r="10" spans="1:13" ht="29.25" customHeight="1" x14ac:dyDescent="0.25">
      <c r="A10" s="22">
        <v>5</v>
      </c>
      <c r="B10" s="14" t="s">
        <v>13</v>
      </c>
      <c r="C10" s="8" t="s">
        <v>14</v>
      </c>
      <c r="D10" s="9">
        <v>15</v>
      </c>
      <c r="E10" s="10">
        <f t="shared" si="0"/>
        <v>359.2353333333333</v>
      </c>
      <c r="F10" s="11">
        <v>5388.53</v>
      </c>
      <c r="G10" s="11">
        <v>484.12</v>
      </c>
      <c r="H10" s="12"/>
      <c r="I10" s="13">
        <f t="shared" si="1"/>
        <v>4904.41</v>
      </c>
      <c r="J10" s="63"/>
      <c r="K10" s="63"/>
      <c r="L10" s="63"/>
      <c r="M10" s="63"/>
    </row>
    <row r="11" spans="1:13" ht="27.75" customHeight="1" x14ac:dyDescent="0.25">
      <c r="A11" s="22">
        <v>6</v>
      </c>
      <c r="B11" s="14" t="s">
        <v>15</v>
      </c>
      <c r="C11" s="8" t="s">
        <v>14</v>
      </c>
      <c r="D11" s="9">
        <v>15</v>
      </c>
      <c r="E11" s="10">
        <f t="shared" si="0"/>
        <v>359.2353333333333</v>
      </c>
      <c r="F11" s="11">
        <v>5388.53</v>
      </c>
      <c r="G11" s="11">
        <v>484.12</v>
      </c>
      <c r="H11" s="12"/>
      <c r="I11" s="13">
        <f t="shared" si="1"/>
        <v>4904.41</v>
      </c>
      <c r="J11" s="63"/>
      <c r="K11" s="63"/>
      <c r="L11" s="63"/>
      <c r="M11" s="63"/>
    </row>
    <row r="12" spans="1:13" ht="28.5" customHeight="1" x14ac:dyDescent="0.25">
      <c r="A12" s="22">
        <v>7</v>
      </c>
      <c r="B12" s="14" t="s">
        <v>16</v>
      </c>
      <c r="C12" s="8" t="s">
        <v>14</v>
      </c>
      <c r="D12" s="9">
        <v>15</v>
      </c>
      <c r="E12" s="10">
        <f t="shared" si="0"/>
        <v>359.2353333333333</v>
      </c>
      <c r="F12" s="11">
        <v>5388.53</v>
      </c>
      <c r="G12" s="11">
        <v>484.12</v>
      </c>
      <c r="H12" s="12"/>
      <c r="I12" s="13">
        <f t="shared" si="1"/>
        <v>4904.41</v>
      </c>
      <c r="J12" s="68"/>
      <c r="K12" s="68"/>
      <c r="L12" s="68"/>
      <c r="M12" s="68"/>
    </row>
    <row r="13" spans="1:13" ht="27" customHeight="1" x14ac:dyDescent="0.25">
      <c r="A13" s="22">
        <v>8</v>
      </c>
      <c r="B13" s="14" t="s">
        <v>17</v>
      </c>
      <c r="C13" s="8" t="s">
        <v>14</v>
      </c>
      <c r="D13" s="9">
        <v>15</v>
      </c>
      <c r="E13" s="10">
        <f t="shared" si="0"/>
        <v>359.2353333333333</v>
      </c>
      <c r="F13" s="11">
        <v>5388.53</v>
      </c>
      <c r="G13" s="11">
        <v>484.12</v>
      </c>
      <c r="H13" s="12"/>
      <c r="I13" s="13">
        <f t="shared" si="1"/>
        <v>4904.41</v>
      </c>
      <c r="J13" s="63"/>
      <c r="K13" s="63"/>
      <c r="L13" s="63"/>
      <c r="M13" s="63"/>
    </row>
    <row r="14" spans="1:13" ht="30" x14ac:dyDescent="0.25">
      <c r="A14" s="22">
        <v>9</v>
      </c>
      <c r="B14" s="44" t="s">
        <v>18</v>
      </c>
      <c r="C14" s="8" t="s">
        <v>46</v>
      </c>
      <c r="D14" s="9">
        <v>15</v>
      </c>
      <c r="E14" s="10">
        <f t="shared" si="0"/>
        <v>359.2353333333333</v>
      </c>
      <c r="F14" s="11">
        <v>5388.53</v>
      </c>
      <c r="G14" s="11">
        <v>484.12</v>
      </c>
      <c r="H14" s="12"/>
      <c r="I14" s="13">
        <f t="shared" si="1"/>
        <v>4904.41</v>
      </c>
      <c r="J14" s="68"/>
      <c r="K14" s="68"/>
      <c r="L14" s="68"/>
      <c r="M14" s="68"/>
    </row>
    <row r="15" spans="1:13" ht="30" x14ac:dyDescent="0.25">
      <c r="A15" s="22">
        <v>10</v>
      </c>
      <c r="B15" s="45" t="s">
        <v>19</v>
      </c>
      <c r="C15" s="8" t="s">
        <v>46</v>
      </c>
      <c r="D15" s="9">
        <v>15</v>
      </c>
      <c r="E15" s="10">
        <f t="shared" si="0"/>
        <v>359.2353333333333</v>
      </c>
      <c r="F15" s="11">
        <v>5388.53</v>
      </c>
      <c r="G15" s="11">
        <v>484.12</v>
      </c>
      <c r="H15" s="12"/>
      <c r="I15" s="13">
        <f t="shared" si="1"/>
        <v>4904.41</v>
      </c>
      <c r="J15" s="68"/>
      <c r="K15" s="68"/>
      <c r="L15" s="68"/>
      <c r="M15" s="68"/>
    </row>
    <row r="16" spans="1:13" ht="30" x14ac:dyDescent="0.25">
      <c r="A16" s="22">
        <v>11</v>
      </c>
      <c r="B16" s="14" t="s">
        <v>58</v>
      </c>
      <c r="C16" s="8" t="s">
        <v>46</v>
      </c>
      <c r="D16" s="9">
        <v>15</v>
      </c>
      <c r="E16" s="10">
        <v>359.24</v>
      </c>
      <c r="F16" s="11">
        <v>5388.53</v>
      </c>
      <c r="G16" s="11">
        <v>484.12</v>
      </c>
      <c r="H16" s="12"/>
      <c r="I16" s="13">
        <f t="shared" si="1"/>
        <v>4904.41</v>
      </c>
      <c r="J16" s="68"/>
      <c r="K16" s="68"/>
      <c r="L16" s="68"/>
      <c r="M16" s="68"/>
    </row>
    <row r="17" spans="1:13" ht="30" x14ac:dyDescent="0.25">
      <c r="A17" s="22">
        <v>12</v>
      </c>
      <c r="B17" s="14" t="s">
        <v>20</v>
      </c>
      <c r="C17" s="8" t="s">
        <v>46</v>
      </c>
      <c r="D17" s="9">
        <v>15</v>
      </c>
      <c r="E17" s="10">
        <f t="shared" si="0"/>
        <v>359.2353333333333</v>
      </c>
      <c r="F17" s="11">
        <v>5388.53</v>
      </c>
      <c r="G17" s="11">
        <v>484.12</v>
      </c>
      <c r="H17" s="12"/>
      <c r="I17" s="13">
        <f t="shared" si="1"/>
        <v>4904.41</v>
      </c>
      <c r="J17" s="68"/>
      <c r="K17" s="68"/>
      <c r="L17" s="68"/>
      <c r="M17" s="68"/>
    </row>
    <row r="18" spans="1:13" ht="30" x14ac:dyDescent="0.25">
      <c r="A18" s="22">
        <v>13</v>
      </c>
      <c r="B18" s="14" t="s">
        <v>21</v>
      </c>
      <c r="C18" s="8" t="s">
        <v>46</v>
      </c>
      <c r="D18" s="9">
        <v>15</v>
      </c>
      <c r="E18" s="10">
        <f t="shared" si="0"/>
        <v>359.2353333333333</v>
      </c>
      <c r="F18" s="11">
        <v>5388.53</v>
      </c>
      <c r="G18" s="11">
        <v>484.12</v>
      </c>
      <c r="H18" s="12"/>
      <c r="I18" s="13">
        <f t="shared" si="1"/>
        <v>4904.41</v>
      </c>
      <c r="J18" s="68"/>
      <c r="K18" s="68"/>
      <c r="L18" s="68"/>
      <c r="M18" s="68"/>
    </row>
    <row r="19" spans="1:13" ht="30" x14ac:dyDescent="0.25">
      <c r="A19" s="22">
        <v>14</v>
      </c>
      <c r="B19" s="14" t="s">
        <v>22</v>
      </c>
      <c r="C19" s="8" t="s">
        <v>46</v>
      </c>
      <c r="D19" s="9">
        <v>15</v>
      </c>
      <c r="E19" s="10">
        <f t="shared" si="0"/>
        <v>359.2353333333333</v>
      </c>
      <c r="F19" s="11">
        <v>5388.53</v>
      </c>
      <c r="G19" s="11">
        <v>484.12</v>
      </c>
      <c r="H19" s="12"/>
      <c r="I19" s="13">
        <f t="shared" si="1"/>
        <v>4904.41</v>
      </c>
      <c r="J19" s="68"/>
      <c r="K19" s="68"/>
      <c r="L19" s="68"/>
      <c r="M19" s="68"/>
    </row>
    <row r="20" spans="1:13" ht="30" x14ac:dyDescent="0.25">
      <c r="A20" s="22">
        <v>15</v>
      </c>
      <c r="B20" s="14" t="s">
        <v>23</v>
      </c>
      <c r="C20" s="8" t="s">
        <v>46</v>
      </c>
      <c r="D20" s="9">
        <v>15</v>
      </c>
      <c r="E20" s="10">
        <f t="shared" si="0"/>
        <v>359.2353333333333</v>
      </c>
      <c r="F20" s="11">
        <v>5388.53</v>
      </c>
      <c r="G20" s="11">
        <v>484.12</v>
      </c>
      <c r="H20" s="12"/>
      <c r="I20" s="13">
        <f t="shared" si="1"/>
        <v>4904.41</v>
      </c>
      <c r="J20" s="68"/>
      <c r="K20" s="68"/>
      <c r="L20" s="68"/>
      <c r="M20" s="68"/>
    </row>
    <row r="21" spans="1:13" ht="30" x14ac:dyDescent="0.25">
      <c r="A21" s="22">
        <v>16</v>
      </c>
      <c r="B21" s="14" t="s">
        <v>24</v>
      </c>
      <c r="C21" s="8" t="s">
        <v>46</v>
      </c>
      <c r="D21" s="9">
        <v>15</v>
      </c>
      <c r="E21" s="10">
        <f t="shared" si="0"/>
        <v>359.2353333333333</v>
      </c>
      <c r="F21" s="11">
        <v>5388.53</v>
      </c>
      <c r="G21" s="11">
        <v>484.12</v>
      </c>
      <c r="H21" s="12"/>
      <c r="I21" s="13">
        <f t="shared" si="1"/>
        <v>4904.41</v>
      </c>
      <c r="J21" s="68"/>
      <c r="K21" s="68"/>
      <c r="L21" s="68"/>
      <c r="M21" s="68"/>
    </row>
    <row r="22" spans="1:13" ht="30" x14ac:dyDescent="0.25">
      <c r="A22" s="22">
        <v>18</v>
      </c>
      <c r="B22" s="14" t="s">
        <v>25</v>
      </c>
      <c r="C22" s="8" t="s">
        <v>46</v>
      </c>
      <c r="D22" s="9">
        <v>15</v>
      </c>
      <c r="E22" s="10">
        <f t="shared" si="0"/>
        <v>359.2353333333333</v>
      </c>
      <c r="F22" s="11">
        <v>5388.53</v>
      </c>
      <c r="G22" s="11">
        <v>484.12</v>
      </c>
      <c r="H22" s="12"/>
      <c r="I22" s="13">
        <f t="shared" si="1"/>
        <v>4904.41</v>
      </c>
      <c r="J22" s="63"/>
      <c r="K22" s="63"/>
      <c r="L22" s="63"/>
      <c r="M22" s="63"/>
    </row>
    <row r="23" spans="1:13" ht="30" x14ac:dyDescent="0.25">
      <c r="A23" s="22">
        <v>19</v>
      </c>
      <c r="B23" s="14" t="s">
        <v>26</v>
      </c>
      <c r="C23" s="8" t="s">
        <v>46</v>
      </c>
      <c r="D23" s="9">
        <v>15</v>
      </c>
      <c r="E23" s="10">
        <f t="shared" si="0"/>
        <v>359.2353333333333</v>
      </c>
      <c r="F23" s="11">
        <v>5388.53</v>
      </c>
      <c r="G23" s="11">
        <v>484.12</v>
      </c>
      <c r="H23" s="12"/>
      <c r="I23" s="13">
        <f t="shared" si="1"/>
        <v>4904.41</v>
      </c>
      <c r="J23" s="63"/>
      <c r="K23" s="63"/>
      <c r="L23" s="63"/>
      <c r="M23" s="63"/>
    </row>
    <row r="24" spans="1:13" ht="30" x14ac:dyDescent="0.25">
      <c r="A24" s="22">
        <v>20</v>
      </c>
      <c r="B24" s="14" t="s">
        <v>27</v>
      </c>
      <c r="C24" s="8" t="s">
        <v>46</v>
      </c>
      <c r="D24" s="9">
        <v>15</v>
      </c>
      <c r="E24" s="10">
        <f t="shared" si="0"/>
        <v>359.2353333333333</v>
      </c>
      <c r="F24" s="11">
        <v>5388.53</v>
      </c>
      <c r="G24" s="11">
        <v>484.12</v>
      </c>
      <c r="H24" s="12"/>
      <c r="I24" s="13">
        <f t="shared" si="1"/>
        <v>4904.41</v>
      </c>
      <c r="J24" s="63"/>
      <c r="K24" s="63"/>
      <c r="L24" s="63"/>
      <c r="M24" s="63"/>
    </row>
    <row r="25" spans="1:13" ht="30" x14ac:dyDescent="0.25">
      <c r="A25" s="22">
        <v>22</v>
      </c>
      <c r="B25" s="14" t="s">
        <v>28</v>
      </c>
      <c r="C25" s="8" t="s">
        <v>46</v>
      </c>
      <c r="D25" s="9">
        <v>15</v>
      </c>
      <c r="E25" s="10">
        <f t="shared" si="0"/>
        <v>359.2353333333333</v>
      </c>
      <c r="F25" s="11">
        <v>5388.53</v>
      </c>
      <c r="G25" s="11">
        <v>484.12</v>
      </c>
      <c r="H25" s="12"/>
      <c r="I25" s="13">
        <f t="shared" si="1"/>
        <v>4904.41</v>
      </c>
      <c r="J25" s="63"/>
      <c r="K25" s="63"/>
      <c r="L25" s="63"/>
      <c r="M25" s="63"/>
    </row>
    <row r="26" spans="1:13" ht="30" x14ac:dyDescent="0.25">
      <c r="A26" s="22">
        <v>23</v>
      </c>
      <c r="B26" s="44" t="s">
        <v>29</v>
      </c>
      <c r="C26" s="8" t="s">
        <v>46</v>
      </c>
      <c r="D26" s="15">
        <v>15</v>
      </c>
      <c r="E26" s="10">
        <f t="shared" si="0"/>
        <v>359.2353333333333</v>
      </c>
      <c r="F26" s="11">
        <v>5388.53</v>
      </c>
      <c r="G26" s="11">
        <v>484.12</v>
      </c>
      <c r="H26" s="16"/>
      <c r="I26" s="13">
        <f t="shared" si="1"/>
        <v>4904.41</v>
      </c>
      <c r="J26" s="63"/>
      <c r="K26" s="63"/>
      <c r="L26" s="63"/>
      <c r="M26" s="63"/>
    </row>
    <row r="27" spans="1:13" ht="30" x14ac:dyDescent="0.25">
      <c r="A27" s="22">
        <v>24</v>
      </c>
      <c r="B27" s="14" t="s">
        <v>30</v>
      </c>
      <c r="C27" s="8" t="s">
        <v>46</v>
      </c>
      <c r="D27" s="9">
        <v>15</v>
      </c>
      <c r="E27" s="10">
        <f t="shared" si="0"/>
        <v>359.2353333333333</v>
      </c>
      <c r="F27" s="11">
        <v>5388.53</v>
      </c>
      <c r="G27" s="11">
        <v>484.12</v>
      </c>
      <c r="H27" s="12"/>
      <c r="I27" s="13">
        <f t="shared" si="1"/>
        <v>4904.41</v>
      </c>
      <c r="J27" s="63"/>
      <c r="K27" s="63"/>
      <c r="L27" s="63"/>
      <c r="M27" s="63"/>
    </row>
    <row r="28" spans="1:13" ht="30" x14ac:dyDescent="0.25">
      <c r="A28" s="22">
        <v>25</v>
      </c>
      <c r="B28" s="14" t="s">
        <v>31</v>
      </c>
      <c r="C28" s="8" t="s">
        <v>46</v>
      </c>
      <c r="D28" s="9">
        <v>15</v>
      </c>
      <c r="E28" s="10">
        <f t="shared" si="0"/>
        <v>359.2353333333333</v>
      </c>
      <c r="F28" s="11">
        <v>5388.53</v>
      </c>
      <c r="G28" s="11">
        <v>484.12</v>
      </c>
      <c r="H28" s="12"/>
      <c r="I28" s="13">
        <f t="shared" si="1"/>
        <v>4904.41</v>
      </c>
      <c r="J28" s="63"/>
      <c r="K28" s="63"/>
      <c r="L28" s="63"/>
      <c r="M28" s="63"/>
    </row>
    <row r="29" spans="1:13" ht="30" x14ac:dyDescent="0.25">
      <c r="A29" s="22">
        <v>26</v>
      </c>
      <c r="B29" s="14" t="s">
        <v>32</v>
      </c>
      <c r="C29" s="8" t="s">
        <v>46</v>
      </c>
      <c r="D29" s="9">
        <v>7</v>
      </c>
      <c r="E29" s="10">
        <f t="shared" si="0"/>
        <v>359.2353333333333</v>
      </c>
      <c r="F29" s="11">
        <v>5388.53</v>
      </c>
      <c r="G29" s="11">
        <v>484.12</v>
      </c>
      <c r="H29" s="12"/>
      <c r="I29" s="13">
        <f t="shared" si="1"/>
        <v>4904.41</v>
      </c>
      <c r="J29" s="63"/>
      <c r="K29" s="63"/>
      <c r="L29" s="63"/>
      <c r="M29" s="63"/>
    </row>
    <row r="30" spans="1:13" ht="30" x14ac:dyDescent="0.25">
      <c r="A30" s="22">
        <v>27</v>
      </c>
      <c r="B30" s="44" t="s">
        <v>33</v>
      </c>
      <c r="C30" s="8" t="s">
        <v>46</v>
      </c>
      <c r="D30" s="15">
        <v>15</v>
      </c>
      <c r="E30" s="10">
        <f t="shared" si="0"/>
        <v>359.2353333333333</v>
      </c>
      <c r="F30" s="11">
        <v>5388.53</v>
      </c>
      <c r="G30" s="11">
        <v>484.12</v>
      </c>
      <c r="H30" s="16"/>
      <c r="I30" s="13">
        <f t="shared" si="1"/>
        <v>4904.41</v>
      </c>
      <c r="J30" s="63"/>
      <c r="K30" s="63"/>
      <c r="L30" s="63"/>
      <c r="M30" s="63"/>
    </row>
    <row r="31" spans="1:13" ht="30" x14ac:dyDescent="0.25">
      <c r="A31" s="22">
        <v>28</v>
      </c>
      <c r="B31" s="14" t="s">
        <v>34</v>
      </c>
      <c r="C31" s="8" t="s">
        <v>46</v>
      </c>
      <c r="D31" s="9">
        <v>15</v>
      </c>
      <c r="E31" s="10">
        <f t="shared" si="0"/>
        <v>359.2353333333333</v>
      </c>
      <c r="F31" s="11">
        <v>5388.53</v>
      </c>
      <c r="G31" s="11">
        <v>484.12</v>
      </c>
      <c r="H31" s="12"/>
      <c r="I31" s="13">
        <f t="shared" si="1"/>
        <v>4904.41</v>
      </c>
      <c r="J31" s="63"/>
      <c r="K31" s="63"/>
      <c r="L31" s="63"/>
      <c r="M31" s="63"/>
    </row>
    <row r="32" spans="1:13" ht="30" x14ac:dyDescent="0.25">
      <c r="A32" s="22">
        <v>29</v>
      </c>
      <c r="B32" s="14" t="s">
        <v>35</v>
      </c>
      <c r="C32" s="8" t="s">
        <v>46</v>
      </c>
      <c r="D32" s="9">
        <v>15</v>
      </c>
      <c r="E32" s="10">
        <f t="shared" si="0"/>
        <v>359.2353333333333</v>
      </c>
      <c r="F32" s="11">
        <v>5388.53</v>
      </c>
      <c r="G32" s="11">
        <v>484.12</v>
      </c>
      <c r="H32" s="12"/>
      <c r="I32" s="13">
        <f t="shared" si="1"/>
        <v>4904.41</v>
      </c>
      <c r="J32" s="63"/>
      <c r="K32" s="63"/>
      <c r="L32" s="63"/>
      <c r="M32" s="63"/>
    </row>
    <row r="33" spans="1:28" ht="30" x14ac:dyDescent="0.25">
      <c r="A33" s="22">
        <v>30</v>
      </c>
      <c r="B33" s="14" t="s">
        <v>36</v>
      </c>
      <c r="C33" s="8" t="s">
        <v>46</v>
      </c>
      <c r="D33" s="9">
        <v>15</v>
      </c>
      <c r="E33" s="10">
        <f t="shared" si="0"/>
        <v>359.2353333333333</v>
      </c>
      <c r="F33" s="11">
        <v>5388.53</v>
      </c>
      <c r="G33" s="11">
        <v>484.12</v>
      </c>
      <c r="H33" s="12"/>
      <c r="I33" s="13">
        <f t="shared" si="1"/>
        <v>4904.41</v>
      </c>
      <c r="J33" s="63"/>
      <c r="K33" s="63"/>
      <c r="L33" s="63"/>
      <c r="M33" s="63"/>
    </row>
    <row r="34" spans="1:28" ht="30" x14ac:dyDescent="0.25">
      <c r="A34" s="22">
        <v>31</v>
      </c>
      <c r="B34" s="14" t="s">
        <v>37</v>
      </c>
      <c r="C34" s="8" t="s">
        <v>46</v>
      </c>
      <c r="D34" s="9">
        <v>15</v>
      </c>
      <c r="E34" s="10">
        <f t="shared" si="0"/>
        <v>359.2353333333333</v>
      </c>
      <c r="F34" s="11">
        <v>5388.53</v>
      </c>
      <c r="G34" s="11">
        <v>484.12</v>
      </c>
      <c r="H34" s="12"/>
      <c r="I34" s="13">
        <f t="shared" si="1"/>
        <v>4904.41</v>
      </c>
      <c r="J34" s="63"/>
      <c r="K34" s="63"/>
      <c r="L34" s="63"/>
      <c r="M34" s="63"/>
    </row>
    <row r="35" spans="1:28" ht="30" x14ac:dyDescent="0.25">
      <c r="A35" s="22">
        <v>32</v>
      </c>
      <c r="B35" s="14" t="s">
        <v>38</v>
      </c>
      <c r="C35" s="8" t="s">
        <v>46</v>
      </c>
      <c r="D35" s="9">
        <v>15</v>
      </c>
      <c r="E35" s="10">
        <f t="shared" si="0"/>
        <v>359.2353333333333</v>
      </c>
      <c r="F35" s="11">
        <v>5388.53</v>
      </c>
      <c r="G35" s="11">
        <v>484.12</v>
      </c>
      <c r="H35" s="12"/>
      <c r="I35" s="13">
        <f t="shared" si="1"/>
        <v>4904.41</v>
      </c>
      <c r="J35" s="68"/>
      <c r="K35" s="68"/>
      <c r="L35" s="68"/>
      <c r="M35" s="68"/>
    </row>
    <row r="36" spans="1:28" ht="30" x14ac:dyDescent="0.25">
      <c r="A36" s="22">
        <v>33</v>
      </c>
      <c r="B36" s="14" t="s">
        <v>39</v>
      </c>
      <c r="C36" s="8" t="s">
        <v>46</v>
      </c>
      <c r="D36" s="9">
        <v>15</v>
      </c>
      <c r="E36" s="10">
        <f t="shared" si="0"/>
        <v>359.2353333333333</v>
      </c>
      <c r="F36" s="11">
        <v>5388.53</v>
      </c>
      <c r="G36" s="11">
        <v>484.12</v>
      </c>
      <c r="H36" s="12"/>
      <c r="I36" s="13">
        <f t="shared" si="1"/>
        <v>4904.41</v>
      </c>
      <c r="J36" s="68"/>
      <c r="K36" s="68"/>
      <c r="L36" s="68"/>
      <c r="M36" s="68"/>
    </row>
    <row r="37" spans="1:28" ht="33" customHeight="1" thickBot="1" x14ac:dyDescent="0.3">
      <c r="A37" s="43"/>
      <c r="B37" s="70" t="s">
        <v>40</v>
      </c>
      <c r="C37" s="70"/>
      <c r="D37" s="70"/>
      <c r="E37" s="17">
        <f>SUM(E7:E36)</f>
        <v>11576.249333333335</v>
      </c>
      <c r="F37" s="17">
        <f>SUM(F7:F36)</f>
        <v>173643.66999999998</v>
      </c>
      <c r="G37" s="17">
        <f>SUM(G7:G36)</f>
        <v>16951.690000000013</v>
      </c>
      <c r="H37" s="18"/>
      <c r="I37" s="19">
        <f>SUM(I7:I36)</f>
        <v>156691.98000000007</v>
      </c>
      <c r="J37" s="68"/>
      <c r="K37" s="68"/>
      <c r="L37" s="68"/>
      <c r="M37" s="68"/>
    </row>
    <row r="44" spans="1:28" x14ac:dyDescent="0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1"/>
      <c r="Y44" s="32"/>
      <c r="Z44" s="33"/>
      <c r="AA44" s="30"/>
      <c r="AB44" s="34"/>
    </row>
    <row r="45" spans="1:28" x14ac:dyDescent="0.25">
      <c r="B45" s="71" t="s">
        <v>50</v>
      </c>
      <c r="C45" s="71"/>
      <c r="D45" s="30"/>
      <c r="E45" s="30"/>
      <c r="F45" s="71" t="s">
        <v>56</v>
      </c>
      <c r="G45" s="71"/>
      <c r="H45" s="71"/>
      <c r="I45" s="71"/>
      <c r="O45" s="30"/>
      <c r="P45" s="30"/>
      <c r="Q45" s="30"/>
      <c r="R45" s="30"/>
      <c r="S45" s="30"/>
      <c r="T45" s="30"/>
      <c r="U45" s="30"/>
      <c r="V45" s="30" t="s">
        <v>51</v>
      </c>
      <c r="W45" s="30"/>
      <c r="X45" s="30"/>
      <c r="Y45" s="35"/>
      <c r="Z45" s="36"/>
      <c r="AA45" s="30"/>
      <c r="AB45" s="34"/>
    </row>
    <row r="46" spans="1:28" x14ac:dyDescent="0.25">
      <c r="B46" s="69" t="s">
        <v>52</v>
      </c>
      <c r="C46" s="69"/>
      <c r="D46" s="30"/>
      <c r="E46" s="35"/>
      <c r="F46" s="69" t="s">
        <v>54</v>
      </c>
      <c r="G46" s="69"/>
      <c r="H46" s="69"/>
      <c r="I46" s="69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6"/>
      <c r="AA46" s="30"/>
      <c r="AB46" s="34"/>
    </row>
    <row r="47" spans="1:28" x14ac:dyDescent="0.25">
      <c r="B47" s="69" t="s">
        <v>53</v>
      </c>
      <c r="C47" s="69"/>
      <c r="D47" s="30"/>
      <c r="E47" s="31"/>
      <c r="F47" s="69" t="s">
        <v>55</v>
      </c>
      <c r="G47" s="69"/>
      <c r="H47" s="69"/>
      <c r="I47" s="69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5"/>
      <c r="Z47" s="36"/>
      <c r="AA47" s="30"/>
      <c r="AB47" s="34"/>
    </row>
    <row r="48" spans="1:28" x14ac:dyDescent="0.25">
      <c r="B48" s="35"/>
      <c r="C48" s="30"/>
      <c r="D48" s="30"/>
      <c r="E48" s="31"/>
      <c r="F48" s="31"/>
      <c r="G48" s="31"/>
      <c r="H48" s="31"/>
      <c r="I48" s="31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5"/>
      <c r="W48" s="35"/>
      <c r="X48" s="35"/>
      <c r="Y48" s="38"/>
      <c r="Z48" s="39"/>
      <c r="AA48" s="38"/>
      <c r="AB48" s="34"/>
    </row>
  </sheetData>
  <mergeCells count="51">
    <mergeCell ref="B46:C46"/>
    <mergeCell ref="B47:C47"/>
    <mergeCell ref="J35:M35"/>
    <mergeCell ref="J33:M33"/>
    <mergeCell ref="J34:M34"/>
    <mergeCell ref="J36:M36"/>
    <mergeCell ref="B37:D37"/>
    <mergeCell ref="J37:M37"/>
    <mergeCell ref="B45:C45"/>
    <mergeCell ref="F47:I47"/>
    <mergeCell ref="F46:I46"/>
    <mergeCell ref="F45:I45"/>
    <mergeCell ref="J32:M32"/>
    <mergeCell ref="J22:M22"/>
    <mergeCell ref="J23:M23"/>
    <mergeCell ref="J24:M24"/>
    <mergeCell ref="J25:M25"/>
    <mergeCell ref="J26:M26"/>
    <mergeCell ref="J27:M27"/>
    <mergeCell ref="J28:M28"/>
    <mergeCell ref="J29:M29"/>
    <mergeCell ref="J30:M30"/>
    <mergeCell ref="J31:M31"/>
    <mergeCell ref="J11:M11"/>
    <mergeCell ref="J12:M12"/>
    <mergeCell ref="J13:M13"/>
    <mergeCell ref="J14:M14"/>
    <mergeCell ref="J15:M15"/>
    <mergeCell ref="J16:M16"/>
    <mergeCell ref="J17:M17"/>
    <mergeCell ref="J18:M18"/>
    <mergeCell ref="J19:M19"/>
    <mergeCell ref="J20:M20"/>
    <mergeCell ref="J21:M21"/>
    <mergeCell ref="J10:M10"/>
    <mergeCell ref="J3:M5"/>
    <mergeCell ref="J6:M6"/>
    <mergeCell ref="J7:M7"/>
    <mergeCell ref="J8:M8"/>
    <mergeCell ref="J9:M9"/>
    <mergeCell ref="A1:I1"/>
    <mergeCell ref="A2:I2"/>
    <mergeCell ref="A3:A5"/>
    <mergeCell ref="B3:B5"/>
    <mergeCell ref="C3:C5"/>
    <mergeCell ref="H3:H5"/>
    <mergeCell ref="I3:I5"/>
    <mergeCell ref="F3:F5"/>
    <mergeCell ref="E3:E5"/>
    <mergeCell ref="D3:D5"/>
    <mergeCell ref="G3:G5"/>
  </mergeCells>
  <pageMargins left="0.25" right="0.25" top="0.75" bottom="0.75" header="0.3" footer="0.3"/>
  <pageSetup scale="7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="90" zoomScaleNormal="90" workbookViewId="0">
      <selection activeCell="K27" sqref="K27"/>
    </sheetView>
  </sheetViews>
  <sheetFormatPr baseColWidth="10" defaultRowHeight="15" x14ac:dyDescent="0.25"/>
  <cols>
    <col min="1" max="1" width="4.140625" bestFit="1" customWidth="1"/>
    <col min="2" max="2" width="34.5703125" bestFit="1" customWidth="1"/>
    <col min="4" max="4" width="7.5703125" customWidth="1"/>
    <col min="5" max="5" width="14.140625" bestFit="1" customWidth="1"/>
    <col min="7" max="7" width="11.7109375" customWidth="1"/>
  </cols>
  <sheetData>
    <row r="1" spans="1:11" x14ac:dyDescent="0.25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4"/>
    </row>
    <row r="2" spans="1:11" ht="15.75" customHeight="1" x14ac:dyDescent="0.25">
      <c r="A2" s="77" t="s">
        <v>49</v>
      </c>
      <c r="B2" s="78"/>
      <c r="C2" s="78"/>
      <c r="D2" s="78"/>
      <c r="E2" s="78"/>
      <c r="F2" s="78"/>
      <c r="G2" s="78"/>
      <c r="H2" s="78"/>
      <c r="I2" s="78"/>
      <c r="J2" s="78"/>
      <c r="K2" s="79"/>
    </row>
    <row r="3" spans="1:11" x14ac:dyDescent="0.25">
      <c r="A3" s="90" t="s">
        <v>60</v>
      </c>
      <c r="B3" s="51"/>
      <c r="C3" s="51"/>
      <c r="D3" s="51"/>
      <c r="E3" s="51"/>
      <c r="F3" s="51"/>
      <c r="G3" s="51"/>
      <c r="H3" s="51"/>
      <c r="I3" s="51"/>
      <c r="J3" s="51"/>
      <c r="K3" s="91"/>
    </row>
    <row r="4" spans="1:11" x14ac:dyDescent="0.25">
      <c r="A4" s="82" t="s">
        <v>2</v>
      </c>
      <c r="B4" s="84" t="s">
        <v>3</v>
      </c>
      <c r="C4" s="84" t="s">
        <v>4</v>
      </c>
      <c r="D4" s="87" t="s">
        <v>42</v>
      </c>
      <c r="E4" s="89" t="s">
        <v>48</v>
      </c>
      <c r="F4" s="85" t="s">
        <v>44</v>
      </c>
      <c r="G4" s="84" t="s">
        <v>47</v>
      </c>
      <c r="H4" s="80" t="s">
        <v>6</v>
      </c>
      <c r="I4" s="80"/>
      <c r="J4" s="80"/>
      <c r="K4" s="81"/>
    </row>
    <row r="5" spans="1:11" ht="15" customHeight="1" x14ac:dyDescent="0.25">
      <c r="A5" s="82"/>
      <c r="B5" s="80"/>
      <c r="C5" s="80"/>
      <c r="D5" s="87"/>
      <c r="E5" s="89"/>
      <c r="F5" s="85"/>
      <c r="G5" s="80"/>
      <c r="H5" s="80"/>
      <c r="I5" s="80"/>
      <c r="J5" s="80"/>
      <c r="K5" s="81"/>
    </row>
    <row r="6" spans="1:11" x14ac:dyDescent="0.25">
      <c r="A6" s="83"/>
      <c r="B6" s="80"/>
      <c r="C6" s="80"/>
      <c r="D6" s="88"/>
      <c r="E6" s="84"/>
      <c r="F6" s="86"/>
      <c r="G6" s="80"/>
      <c r="H6" s="80"/>
      <c r="I6" s="80"/>
      <c r="J6" s="80"/>
      <c r="K6" s="81"/>
    </row>
    <row r="7" spans="1:11" x14ac:dyDescent="0.25">
      <c r="A7" s="21"/>
      <c r="B7" s="3" t="s">
        <v>8</v>
      </c>
      <c r="C7" s="4"/>
      <c r="D7" s="2"/>
      <c r="E7" s="5"/>
      <c r="F7" s="7"/>
      <c r="G7" s="6"/>
      <c r="H7" s="95"/>
      <c r="I7" s="95"/>
      <c r="J7" s="95"/>
      <c r="K7" s="96"/>
    </row>
    <row r="8" spans="1:11" ht="25.5" customHeight="1" x14ac:dyDescent="0.25">
      <c r="A8" s="22">
        <v>1</v>
      </c>
      <c r="B8" s="14" t="s">
        <v>13</v>
      </c>
      <c r="C8" s="8" t="s">
        <v>14</v>
      </c>
      <c r="D8" s="9">
        <v>15</v>
      </c>
      <c r="E8" s="10">
        <v>550</v>
      </c>
      <c r="F8" s="12"/>
      <c r="G8" s="13">
        <v>550</v>
      </c>
      <c r="H8" s="97"/>
      <c r="I8" s="98"/>
      <c r="J8" s="98"/>
      <c r="K8" s="99"/>
    </row>
    <row r="9" spans="1:11" ht="24.75" customHeight="1" x14ac:dyDescent="0.25">
      <c r="A9" s="22">
        <v>2</v>
      </c>
      <c r="B9" s="14" t="s">
        <v>15</v>
      </c>
      <c r="C9" s="8" t="s">
        <v>14</v>
      </c>
      <c r="D9" s="9">
        <v>15</v>
      </c>
      <c r="E9" s="10">
        <v>550</v>
      </c>
      <c r="F9" s="12"/>
      <c r="G9" s="13">
        <v>550</v>
      </c>
      <c r="H9" s="97"/>
      <c r="I9" s="98"/>
      <c r="J9" s="98"/>
      <c r="K9" s="99"/>
    </row>
    <row r="10" spans="1:11" ht="25.5" customHeight="1" x14ac:dyDescent="0.25">
      <c r="A10" s="22">
        <v>3</v>
      </c>
      <c r="B10" s="14" t="s">
        <v>16</v>
      </c>
      <c r="C10" s="8" t="s">
        <v>14</v>
      </c>
      <c r="D10" s="9">
        <v>15</v>
      </c>
      <c r="E10" s="10">
        <v>550</v>
      </c>
      <c r="F10" s="12"/>
      <c r="G10" s="13">
        <v>550</v>
      </c>
      <c r="H10" s="97"/>
      <c r="I10" s="98"/>
      <c r="J10" s="98"/>
      <c r="K10" s="99"/>
    </row>
    <row r="11" spans="1:11" ht="27" customHeight="1" thickBot="1" x14ac:dyDescent="0.3">
      <c r="A11" s="23">
        <v>4</v>
      </c>
      <c r="B11" s="29" t="s">
        <v>17</v>
      </c>
      <c r="C11" s="24" t="s">
        <v>14</v>
      </c>
      <c r="D11" s="25">
        <v>15</v>
      </c>
      <c r="E11" s="26">
        <v>550</v>
      </c>
      <c r="F11" s="27"/>
      <c r="G11" s="28">
        <v>550</v>
      </c>
      <c r="H11" s="74"/>
      <c r="I11" s="75"/>
      <c r="J11" s="75"/>
      <c r="K11" s="76"/>
    </row>
    <row r="12" spans="1:11" ht="25.5" customHeight="1" x14ac:dyDescent="0.25">
      <c r="A12" s="72" t="s">
        <v>61</v>
      </c>
      <c r="B12" s="73"/>
      <c r="G12" s="47">
        <f>SUM(G8:G11)</f>
        <v>2200</v>
      </c>
    </row>
  </sheetData>
  <mergeCells count="17">
    <mergeCell ref="A1:K1"/>
    <mergeCell ref="H7:K7"/>
    <mergeCell ref="H8:K8"/>
    <mergeCell ref="H9:K9"/>
    <mergeCell ref="H10:K10"/>
    <mergeCell ref="A12:B12"/>
    <mergeCell ref="H11:K11"/>
    <mergeCell ref="A2:K2"/>
    <mergeCell ref="H4:K6"/>
    <mergeCell ref="A4:A6"/>
    <mergeCell ref="B4:B6"/>
    <mergeCell ref="C4:C6"/>
    <mergeCell ref="F4:F6"/>
    <mergeCell ref="G4:G6"/>
    <mergeCell ref="D4:D6"/>
    <mergeCell ref="E4:E6"/>
    <mergeCell ref="A3:K3"/>
  </mergeCells>
  <pageMargins left="0.25" right="0.25" top="0.75" bottom="0.75" header="0.3" footer="0.3"/>
  <pageSetup scale="7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NOMINA</vt:lpstr>
      <vt:lpstr>BONIFICACION</vt:lpstr>
      <vt:lpstr>Hoja3</vt:lpstr>
    </vt:vector>
  </TitlesOfParts>
  <Company>http://www.centor.mx.gd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TESORERIA</cp:lastModifiedBy>
  <cp:lastPrinted>2023-09-22T17:07:19Z</cp:lastPrinted>
  <dcterms:created xsi:type="dcterms:W3CDTF">2022-01-11T19:30:17Z</dcterms:created>
  <dcterms:modified xsi:type="dcterms:W3CDTF">2023-09-22T17:07:22Z</dcterms:modified>
</cp:coreProperties>
</file>