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2024\1ERA NOVIEMBRE\"/>
    </mc:Choice>
  </mc:AlternateContent>
  <bookViews>
    <workbookView xWindow="0" yWindow="0" windowWidth="15360" windowHeight="6072" activeTab="1"/>
  </bookViews>
  <sheets>
    <sheet name="POLICIA LINEA" sheetId="1" r:id="rId1"/>
    <sheet name="AUXILIA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F23" i="2"/>
  <c r="G23" i="2"/>
  <c r="I23" i="2"/>
  <c r="I16" i="2" l="1"/>
  <c r="I9" i="2" l="1"/>
  <c r="I10" i="2"/>
  <c r="I11" i="2"/>
  <c r="I12" i="2"/>
  <c r="I13" i="2"/>
  <c r="I14" i="2"/>
  <c r="I15" i="2"/>
  <c r="I8" i="2"/>
  <c r="I10" i="1"/>
  <c r="I11" i="1"/>
  <c r="I12" i="1"/>
  <c r="I13" i="1"/>
  <c r="I14" i="1"/>
  <c r="I15" i="1"/>
  <c r="I9" i="1"/>
  <c r="E14" i="2" l="1"/>
  <c r="E13" i="2"/>
  <c r="E12" i="2"/>
  <c r="E11" i="2"/>
  <c r="E10" i="2"/>
  <c r="E9" i="2"/>
  <c r="G17" i="1"/>
  <c r="F17" i="1"/>
  <c r="I8" i="1"/>
  <c r="I17" i="1" s="1"/>
  <c r="E8" i="1"/>
  <c r="E17" i="1" l="1"/>
</calcChain>
</file>

<file path=xl/sharedStrings.xml><?xml version="1.0" encoding="utf-8"?>
<sst xmlns="http://schemas.openxmlformats.org/spreadsheetml/2006/main" count="113" uniqueCount="59">
  <si>
    <t xml:space="preserve">                                                             MUNICIPIO DE TONILA JALISCO</t>
  </si>
  <si>
    <t>SPM 01</t>
  </si>
  <si>
    <t>NOMINA DE SEGURIDAD PÙBLICA</t>
  </si>
  <si>
    <t xml:space="preserve">No. </t>
  </si>
  <si>
    <t>NOMBRE</t>
  </si>
  <si>
    <t>PUESTO</t>
  </si>
  <si>
    <t>DIAS LAB.</t>
  </si>
  <si>
    <t>SUELDO DIARIO</t>
  </si>
  <si>
    <t>SUELDO      QUINCENAL</t>
  </si>
  <si>
    <t>ISR</t>
  </si>
  <si>
    <t>FORMA PAGO</t>
  </si>
  <si>
    <t>TOTAL A PAGAR</t>
  </si>
  <si>
    <t>F    I    R    M    A</t>
  </si>
  <si>
    <t>SEGURIDAD PUBLICA</t>
  </si>
  <si>
    <t>ALFONSO RAMIREZ OCHOA</t>
  </si>
  <si>
    <t>DIR. SEG. PUBLICA</t>
  </si>
  <si>
    <t>IGNACIO ALVARADO TRILLO</t>
  </si>
  <si>
    <t>POLICIA    LINEA</t>
  </si>
  <si>
    <t>PEDRO MANZO RAMIREZ</t>
  </si>
  <si>
    <t xml:space="preserve">JOSUE YOSIMAT ROLON FLORES </t>
  </si>
  <si>
    <t>MANUEL BAUTISTA PULIDO</t>
  </si>
  <si>
    <t xml:space="preserve">LUIS REYES GONZALEZ </t>
  </si>
  <si>
    <t>TOTALES:</t>
  </si>
  <si>
    <t>_______________________________________</t>
  </si>
  <si>
    <t>_______________________________________________</t>
  </si>
  <si>
    <t>PRESIDENTE MUNICIPAL</t>
  </si>
  <si>
    <t>TESORERO MUNICIPAL</t>
  </si>
  <si>
    <t>NOMINA DE ASPIRANTE  SEGURIDAD PÙBLICA</t>
  </si>
  <si>
    <t>RENE MANUEL GARCIA SALGADO</t>
  </si>
  <si>
    <t>AUXILIAR POLICIA</t>
  </si>
  <si>
    <t>JOSE CARMEN RODRIGUEZ GALINDO</t>
  </si>
  <si>
    <t>LUIS GERARDO BRICEÑO AGUILAR</t>
  </si>
  <si>
    <t>CARLOS ALBERTO GARCIA GONZALEZ</t>
  </si>
  <si>
    <t>DANIEL ALEJANDRO CAMPOS CEJA</t>
  </si>
  <si>
    <t>DILAN ALEXANDER RAMIREZ HORTA</t>
  </si>
  <si>
    <t>JOSE ANTONIO GODINEZ CARRILLO</t>
  </si>
  <si>
    <t xml:space="preserve">HECTOR HUGO RINCON AVILA </t>
  </si>
  <si>
    <t>E</t>
  </si>
  <si>
    <t>AUXILIAR ADMINISTRATIVO</t>
  </si>
  <si>
    <t>MARIO DE JESUS MARTINEZ LUNA</t>
  </si>
  <si>
    <t>OMAR VALLEJO CARDENAS</t>
  </si>
  <si>
    <t xml:space="preserve">AUXILIOAR POLICIA </t>
  </si>
  <si>
    <t>ERIKA KARLA QUETZALI LOPEZ PANDURO</t>
  </si>
  <si>
    <t xml:space="preserve">POLICIA DE LINEA </t>
  </si>
  <si>
    <t xml:space="preserve">COMANDANTE </t>
  </si>
  <si>
    <t>DANIOSKA KEKEYI AGUAYO VILLALOBOS</t>
  </si>
  <si>
    <t>COMANDANTE</t>
  </si>
  <si>
    <t>T</t>
  </si>
  <si>
    <t>MARIA CANDELARIA VELAZQUEZ PERALTA</t>
  </si>
  <si>
    <t>EDGAR JESUS ROGELIO ALVAREZ</t>
  </si>
  <si>
    <t>LIC. GLADIS MINERVA SILVA GONZALEZ</t>
  </si>
  <si>
    <t>CP. JOSE FRANCISCO SANCHEZ RAMIREZ</t>
  </si>
  <si>
    <t>CP- JOSE FRANCISCO SANCHEZ RAMIREZ</t>
  </si>
  <si>
    <t>.</t>
  </si>
  <si>
    <t>JESUS ALEJANDRO RODRIGUEZ ROLON</t>
  </si>
  <si>
    <t>MARTIN JEREMY GPE. PRECIADO RODRIGUEZ</t>
  </si>
  <si>
    <t xml:space="preserve"> </t>
  </si>
  <si>
    <t>DEL 01 AL 15 DE NOVIEMBRE DE 2024</t>
  </si>
  <si>
    <t>DEL 01  AL 15 DE NOVIEMBRE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</si>
</sst>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Arial Black"/>
      <family val="2"/>
    </font>
    <font>
      <b/>
      <sz val="14"/>
      <color rgb="FF00B050"/>
      <name val="Arial Black"/>
      <family val="2"/>
    </font>
    <font>
      <sz val="14"/>
      <color rgb="FF00B050"/>
      <name val="Calibri"/>
      <family val="2"/>
      <scheme val="minor"/>
    </font>
    <font>
      <sz val="14"/>
      <color rgb="FF00B050"/>
      <name val="Arial Black"/>
      <family val="2"/>
    </font>
    <font>
      <b/>
      <sz val="14"/>
      <color rgb="FF00B050"/>
      <name val="Arial"/>
      <family val="2"/>
    </font>
    <font>
      <b/>
      <sz val="11"/>
      <color rgb="FF00B050"/>
      <name val="Arial Black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6" fillId="3" borderId="15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wrapText="1"/>
      <protection locked="0"/>
    </xf>
    <xf numFmtId="0" fontId="6" fillId="3" borderId="10" xfId="0" applyFont="1" applyFill="1" applyBorder="1" applyAlignment="1" applyProtection="1">
      <alignment horizontal="center"/>
    </xf>
    <xf numFmtId="44" fontId="6" fillId="3" borderId="10" xfId="2" applyFont="1" applyFill="1" applyBorder="1" applyAlignment="1" applyProtection="1">
      <alignment horizontal="center"/>
    </xf>
    <xf numFmtId="44" fontId="8" fillId="3" borderId="10" xfId="2" applyFont="1" applyFill="1" applyBorder="1" applyAlignment="1" applyProtection="1">
      <alignment horizontal="center"/>
    </xf>
    <xf numFmtId="44" fontId="8" fillId="3" borderId="10" xfId="2" applyFont="1" applyFill="1" applyBorder="1" applyAlignment="1" applyProtection="1">
      <alignment horizontal="right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44" fontId="8" fillId="0" borderId="10" xfId="2" applyFont="1" applyFill="1" applyBorder="1" applyAlignment="1" applyProtection="1">
      <alignment horizontal="right" vertical="center"/>
      <protection locked="0"/>
    </xf>
    <xf numFmtId="44" fontId="8" fillId="0" borderId="10" xfId="2" applyFont="1" applyFill="1" applyBorder="1" applyAlignment="1" applyProtection="1">
      <alignment horizontal="right" vertical="center"/>
    </xf>
    <xf numFmtId="44" fontId="8" fillId="0" borderId="10" xfId="2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</xf>
    <xf numFmtId="44" fontId="6" fillId="4" borderId="10" xfId="2" applyFont="1" applyFill="1" applyBorder="1" applyAlignment="1" applyProtection="1">
      <alignment horizontal="right" vertical="center"/>
    </xf>
    <xf numFmtId="0" fontId="9" fillId="4" borderId="10" xfId="2" applyNumberFormat="1" applyFont="1" applyFill="1" applyBorder="1" applyAlignment="1" applyProtection="1">
      <alignment horizontal="center" vertical="center"/>
    </xf>
    <xf numFmtId="44" fontId="6" fillId="4" borderId="10" xfId="2" applyFont="1" applyFill="1" applyBorder="1" applyAlignment="1" applyProtection="1">
      <alignment horizontal="center" vertical="center"/>
    </xf>
    <xf numFmtId="0" fontId="0" fillId="4" borderId="0" xfId="0" applyFill="1"/>
    <xf numFmtId="0" fontId="0" fillId="0" borderId="0" xfId="0" applyFont="1"/>
    <xf numFmtId="0" fontId="8" fillId="4" borderId="0" xfId="0" applyFont="1" applyFill="1" applyBorder="1" applyProtection="1"/>
    <xf numFmtId="0" fontId="8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8" fillId="0" borderId="10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44" fontId="10" fillId="0" borderId="10" xfId="2" applyFont="1" applyFill="1" applyBorder="1" applyAlignment="1" applyProtection="1">
      <alignment horizontal="right" vertical="center"/>
      <protection locked="0"/>
    </xf>
    <xf numFmtId="44" fontId="10" fillId="0" borderId="10" xfId="2" applyFont="1" applyFill="1" applyBorder="1" applyAlignment="1" applyProtection="1">
      <alignment horizontal="right" vertical="center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Protection="1"/>
    <xf numFmtId="0" fontId="4" fillId="5" borderId="2" xfId="0" applyFont="1" applyFill="1" applyBorder="1" applyProtection="1"/>
    <xf numFmtId="0" fontId="3" fillId="5" borderId="3" xfId="0" applyFont="1" applyFill="1" applyBorder="1" applyProtection="1"/>
    <xf numFmtId="0" fontId="11" fillId="4" borderId="10" xfId="0" applyFont="1" applyFill="1" applyBorder="1"/>
    <xf numFmtId="0" fontId="8" fillId="4" borderId="0" xfId="0" applyFont="1" applyFill="1" applyBorder="1" applyAlignment="1" applyProtection="1">
      <alignment vertical="center"/>
    </xf>
    <xf numFmtId="0" fontId="12" fillId="0" borderId="10" xfId="2" applyNumberFormat="1" applyFont="1" applyBorder="1" applyAlignment="1" applyProtection="1">
      <alignment horizontal="center" vertical="center"/>
    </xf>
    <xf numFmtId="0" fontId="13" fillId="0" borderId="10" xfId="2" applyNumberFormat="1" applyFont="1" applyBorder="1" applyAlignment="1" applyProtection="1">
      <alignment horizontal="center" vertical="center"/>
    </xf>
    <xf numFmtId="0" fontId="14" fillId="0" borderId="10" xfId="2" applyNumberFormat="1" applyFont="1" applyBorder="1" applyAlignment="1" applyProtection="1">
      <alignment horizontal="center" vertical="center"/>
    </xf>
    <xf numFmtId="0" fontId="15" fillId="0" borderId="10" xfId="2" applyNumberFormat="1" applyFont="1" applyBorder="1" applyAlignment="1" applyProtection="1">
      <alignment horizontal="center" vertical="center"/>
    </xf>
    <xf numFmtId="0" fontId="15" fillId="4" borderId="10" xfId="2" applyNumberFormat="1" applyFont="1" applyFill="1" applyBorder="1" applyAlignment="1" applyProtection="1">
      <alignment horizontal="center" vertical="center"/>
    </xf>
    <xf numFmtId="0" fontId="12" fillId="4" borderId="10" xfId="2" applyNumberFormat="1" applyFont="1" applyFill="1" applyBorder="1" applyAlignment="1" applyProtection="1">
      <alignment horizontal="center" vertical="center"/>
    </xf>
    <xf numFmtId="0" fontId="16" fillId="0" borderId="10" xfId="2" applyNumberFormat="1" applyFont="1" applyBorder="1" applyAlignment="1" applyProtection="1">
      <alignment horizontal="center" vertical="center"/>
    </xf>
    <xf numFmtId="0" fontId="17" fillId="0" borderId="10" xfId="2" applyNumberFormat="1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43" fontId="6" fillId="6" borderId="11" xfId="1" applyFont="1" applyFill="1" applyBorder="1" applyAlignment="1" applyProtection="1">
      <alignment horizontal="center" vertical="center" wrapText="1"/>
    </xf>
    <xf numFmtId="43" fontId="6" fillId="6" borderId="13" xfId="1" applyFont="1" applyFill="1" applyBorder="1" applyAlignment="1" applyProtection="1">
      <alignment horizontal="center" vertical="center" wrapText="1"/>
    </xf>
    <xf numFmtId="43" fontId="6" fillId="6" borderId="14" xfId="1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44" fontId="3" fillId="4" borderId="10" xfId="0" applyNumberFormat="1" applyFont="1" applyFill="1" applyBorder="1" applyAlignment="1" applyProtection="1">
      <alignment horizontal="center" vertical="center"/>
    </xf>
    <xf numFmtId="44" fontId="6" fillId="6" borderId="11" xfId="2" applyFont="1" applyFill="1" applyBorder="1" applyAlignment="1" applyProtection="1">
      <alignment horizontal="center" vertical="center" wrapText="1"/>
    </xf>
    <xf numFmtId="44" fontId="6" fillId="6" borderId="13" xfId="2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/>
    </xf>
    <xf numFmtId="44" fontId="3" fillId="2" borderId="10" xfId="0" applyNumberFormat="1" applyFont="1" applyFill="1" applyBorder="1" applyAlignment="1" applyProtection="1">
      <alignment horizontal="center" vertical="center"/>
    </xf>
    <xf numFmtId="44" fontId="3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  <protection locked="0"/>
    </xf>
    <xf numFmtId="43" fontId="6" fillId="6" borderId="10" xfId="1" applyFont="1" applyFill="1" applyBorder="1" applyAlignment="1" applyProtection="1">
      <alignment horizontal="center" vertical="center" wrapText="1"/>
    </xf>
    <xf numFmtId="44" fontId="6" fillId="6" borderId="10" xfId="2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44" fontId="3" fillId="4" borderId="17" xfId="0" applyNumberFormat="1" applyFont="1" applyFill="1" applyBorder="1" applyAlignment="1" applyProtection="1">
      <alignment horizontal="center" vertical="center"/>
    </xf>
    <xf numFmtId="44" fontId="3" fillId="4" borderId="18" xfId="0" applyNumberFormat="1" applyFont="1" applyFill="1" applyBorder="1" applyAlignment="1" applyProtection="1">
      <alignment horizontal="center" vertical="center"/>
    </xf>
    <xf numFmtId="44" fontId="3" fillId="4" borderId="19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/>
    </xf>
    <xf numFmtId="0" fontId="19" fillId="0" borderId="0" xfId="0" applyFont="1" applyBorder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90" zoomScaleNormal="90" workbookViewId="0">
      <selection activeCell="A4" sqref="A4:A6"/>
    </sheetView>
  </sheetViews>
  <sheetFormatPr baseColWidth="10" defaultRowHeight="14.4" x14ac:dyDescent="0.3"/>
  <cols>
    <col min="1" max="1" width="3.6640625" bestFit="1" customWidth="1"/>
    <col min="2" max="2" width="26.88671875" bestFit="1" customWidth="1"/>
    <col min="3" max="3" width="13.77734375" customWidth="1"/>
    <col min="4" max="4" width="10.21875" bestFit="1" customWidth="1"/>
    <col min="6" max="6" width="12.88671875" customWidth="1"/>
    <col min="8" max="8" width="9.33203125" customWidth="1"/>
    <col min="9" max="9" width="13.33203125" customWidth="1"/>
    <col min="12" max="12" width="10.88671875" customWidth="1"/>
    <col min="13" max="13" width="11.44140625" hidden="1" customWidth="1"/>
  </cols>
  <sheetData>
    <row r="1" spans="1:13" ht="21" x14ac:dyDescent="0.4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35"/>
      <c r="K1" s="36" t="s">
        <v>1</v>
      </c>
      <c r="L1" s="35"/>
      <c r="M1" s="37"/>
    </row>
    <row r="2" spans="1:13" ht="21" x14ac:dyDescent="0.4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18" x14ac:dyDescent="0.35">
      <c r="A3" s="53" t="s">
        <v>57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x14ac:dyDescent="0.3">
      <c r="A4" s="56" t="s">
        <v>3</v>
      </c>
      <c r="B4" s="58" t="s">
        <v>4</v>
      </c>
      <c r="C4" s="58" t="s">
        <v>5</v>
      </c>
      <c r="D4" s="60" t="s">
        <v>6</v>
      </c>
      <c r="E4" s="59" t="s">
        <v>7</v>
      </c>
      <c r="F4" s="59" t="s">
        <v>8</v>
      </c>
      <c r="G4" s="59" t="s">
        <v>9</v>
      </c>
      <c r="H4" s="66" t="s">
        <v>10</v>
      </c>
      <c r="I4" s="58" t="s">
        <v>11</v>
      </c>
      <c r="J4" s="58" t="s">
        <v>12</v>
      </c>
      <c r="K4" s="58"/>
      <c r="L4" s="58"/>
      <c r="M4" s="58"/>
    </row>
    <row r="5" spans="1:13" x14ac:dyDescent="0.3">
      <c r="A5" s="57"/>
      <c r="B5" s="58"/>
      <c r="C5" s="58"/>
      <c r="D5" s="61"/>
      <c r="E5" s="63"/>
      <c r="F5" s="63"/>
      <c r="G5" s="63"/>
      <c r="H5" s="67"/>
      <c r="I5" s="58"/>
      <c r="J5" s="58"/>
      <c r="K5" s="58"/>
      <c r="L5" s="58"/>
      <c r="M5" s="58"/>
    </row>
    <row r="6" spans="1:13" x14ac:dyDescent="0.3">
      <c r="A6" s="57"/>
      <c r="B6" s="59"/>
      <c r="C6" s="59"/>
      <c r="D6" s="62"/>
      <c r="E6" s="64"/>
      <c r="F6" s="64"/>
      <c r="G6" s="64"/>
      <c r="H6" s="67"/>
      <c r="I6" s="59"/>
      <c r="J6" s="58"/>
      <c r="K6" s="58"/>
      <c r="L6" s="58"/>
      <c r="M6" s="58"/>
    </row>
    <row r="7" spans="1:13" ht="17.399999999999999" x14ac:dyDescent="0.3">
      <c r="A7" s="1"/>
      <c r="B7" s="2" t="s">
        <v>13</v>
      </c>
      <c r="C7" s="3"/>
      <c r="D7" s="4"/>
      <c r="E7" s="5"/>
      <c r="F7" s="6"/>
      <c r="G7" s="5"/>
      <c r="H7" s="7"/>
      <c r="I7" s="6"/>
      <c r="J7" s="68"/>
      <c r="K7" s="68"/>
      <c r="L7" s="68"/>
      <c r="M7" s="68"/>
    </row>
    <row r="8" spans="1:13" ht="28.8" x14ac:dyDescent="0.3">
      <c r="A8" s="8">
        <v>1</v>
      </c>
      <c r="B8" s="9" t="s">
        <v>14</v>
      </c>
      <c r="C8" s="10" t="s">
        <v>15</v>
      </c>
      <c r="D8" s="11">
        <v>15</v>
      </c>
      <c r="E8" s="12">
        <f>F8/15</f>
        <v>777.31</v>
      </c>
      <c r="F8" s="13">
        <v>11659.65</v>
      </c>
      <c r="G8" s="13">
        <v>978.69</v>
      </c>
      <c r="H8" s="41" t="s">
        <v>37</v>
      </c>
      <c r="I8" s="14">
        <f>F8-G8</f>
        <v>10680.96</v>
      </c>
      <c r="J8" s="69"/>
      <c r="K8" s="69"/>
      <c r="L8" s="69"/>
      <c r="M8" s="69"/>
    </row>
    <row r="9" spans="1:13" ht="25.5" customHeight="1" x14ac:dyDescent="0.3">
      <c r="A9" s="8">
        <v>2</v>
      </c>
      <c r="B9" s="29" t="s">
        <v>28</v>
      </c>
      <c r="C9" s="10" t="s">
        <v>43</v>
      </c>
      <c r="D9" s="11">
        <v>15</v>
      </c>
      <c r="E9" s="12">
        <v>377.16</v>
      </c>
      <c r="F9" s="13">
        <v>5657.34</v>
      </c>
      <c r="G9" s="13">
        <v>328.64</v>
      </c>
      <c r="H9" s="41" t="s">
        <v>37</v>
      </c>
      <c r="I9" s="14">
        <f>F9-G9</f>
        <v>5328.7</v>
      </c>
      <c r="J9" s="69"/>
      <c r="K9" s="69"/>
      <c r="L9" s="69"/>
      <c r="M9" s="69"/>
    </row>
    <row r="10" spans="1:13" ht="28.8" x14ac:dyDescent="0.3">
      <c r="A10" s="8">
        <v>3</v>
      </c>
      <c r="B10" s="15" t="s">
        <v>16</v>
      </c>
      <c r="C10" s="10" t="s">
        <v>17</v>
      </c>
      <c r="D10" s="11">
        <v>15</v>
      </c>
      <c r="E10" s="12">
        <v>377.16</v>
      </c>
      <c r="F10" s="13">
        <v>5657.34</v>
      </c>
      <c r="G10" s="13">
        <v>328.64</v>
      </c>
      <c r="H10" s="46" t="s">
        <v>47</v>
      </c>
      <c r="I10" s="14">
        <f t="shared" ref="I10:I15" si="0">F10-G10</f>
        <v>5328.7</v>
      </c>
      <c r="J10" s="65"/>
      <c r="K10" s="65"/>
      <c r="L10" s="65"/>
      <c r="M10" s="65"/>
    </row>
    <row r="11" spans="1:13" ht="28.8" x14ac:dyDescent="0.3">
      <c r="A11" s="8">
        <v>4</v>
      </c>
      <c r="B11" s="9"/>
      <c r="C11" s="10" t="s">
        <v>17</v>
      </c>
      <c r="D11" s="11">
        <v>15</v>
      </c>
      <c r="E11" s="12">
        <v>377.16</v>
      </c>
      <c r="F11" s="13"/>
      <c r="G11" s="13"/>
      <c r="H11" s="46"/>
      <c r="I11" s="14">
        <f t="shared" si="0"/>
        <v>0</v>
      </c>
      <c r="J11" s="65"/>
      <c r="K11" s="65"/>
      <c r="L11" s="65"/>
      <c r="M11" s="65"/>
    </row>
    <row r="12" spans="1:13" ht="30.6" customHeight="1" x14ac:dyDescent="0.3">
      <c r="A12" s="8">
        <v>5</v>
      </c>
      <c r="B12" s="9" t="s">
        <v>18</v>
      </c>
      <c r="C12" s="10" t="s">
        <v>44</v>
      </c>
      <c r="D12" s="11">
        <v>15</v>
      </c>
      <c r="E12" s="12">
        <v>561.57000000000005</v>
      </c>
      <c r="F12" s="13">
        <v>8423.5</v>
      </c>
      <c r="G12" s="13">
        <v>599.38</v>
      </c>
      <c r="H12" s="46" t="s">
        <v>47</v>
      </c>
      <c r="I12" s="14">
        <f t="shared" si="0"/>
        <v>7824.12</v>
      </c>
      <c r="J12" s="65"/>
      <c r="K12" s="65"/>
      <c r="L12" s="65"/>
      <c r="M12" s="65"/>
    </row>
    <row r="13" spans="1:13" ht="24.15" customHeight="1" x14ac:dyDescent="0.3">
      <c r="A13" s="8">
        <v>6</v>
      </c>
      <c r="B13" s="9" t="s">
        <v>19</v>
      </c>
      <c r="C13" s="10" t="s">
        <v>43</v>
      </c>
      <c r="D13" s="11">
        <v>15</v>
      </c>
      <c r="E13" s="12">
        <v>377.16</v>
      </c>
      <c r="F13" s="13">
        <v>5657.34</v>
      </c>
      <c r="G13" s="13">
        <v>328.64</v>
      </c>
      <c r="H13" s="46" t="s">
        <v>47</v>
      </c>
      <c r="I13" s="14">
        <f t="shared" si="0"/>
        <v>5328.7</v>
      </c>
      <c r="J13" s="70"/>
      <c r="K13" s="70"/>
      <c r="L13" s="70"/>
      <c r="M13" s="70"/>
    </row>
    <row r="14" spans="1:13" ht="28.8" x14ac:dyDescent="0.3">
      <c r="A14" s="8">
        <v>7</v>
      </c>
      <c r="B14" s="9" t="s">
        <v>20</v>
      </c>
      <c r="C14" s="10" t="s">
        <v>17</v>
      </c>
      <c r="D14" s="11">
        <v>15</v>
      </c>
      <c r="E14" s="12">
        <v>377.16</v>
      </c>
      <c r="F14" s="13">
        <v>5657.34</v>
      </c>
      <c r="G14" s="13">
        <v>328.64</v>
      </c>
      <c r="H14" s="43" t="s">
        <v>37</v>
      </c>
      <c r="I14" s="14">
        <f t="shared" si="0"/>
        <v>5328.7</v>
      </c>
      <c r="J14" s="69"/>
      <c r="K14" s="69"/>
      <c r="L14" s="69"/>
      <c r="M14" s="69"/>
    </row>
    <row r="15" spans="1:13" ht="28.8" x14ac:dyDescent="0.3">
      <c r="A15" s="8">
        <v>8</v>
      </c>
      <c r="B15" s="9" t="s">
        <v>21</v>
      </c>
      <c r="C15" s="10" t="s">
        <v>17</v>
      </c>
      <c r="D15" s="16">
        <v>15</v>
      </c>
      <c r="E15" s="12">
        <v>377.16</v>
      </c>
      <c r="F15" s="13">
        <v>5657.34</v>
      </c>
      <c r="G15" s="13">
        <v>328.64</v>
      </c>
      <c r="H15" s="44" t="s">
        <v>47</v>
      </c>
      <c r="I15" s="14">
        <f t="shared" si="0"/>
        <v>5328.7</v>
      </c>
      <c r="J15" s="65"/>
      <c r="K15" s="65"/>
      <c r="L15" s="65"/>
      <c r="M15" s="65"/>
    </row>
    <row r="16" spans="1:13" ht="18" x14ac:dyDescent="0.3">
      <c r="A16" s="8">
        <v>9</v>
      </c>
      <c r="B16" s="9"/>
      <c r="C16" s="10"/>
      <c r="D16" s="11"/>
      <c r="E16" s="12"/>
      <c r="F16" s="13"/>
      <c r="G16" s="13"/>
      <c r="H16" s="42"/>
      <c r="I16" s="14"/>
      <c r="J16" s="65"/>
      <c r="K16" s="65"/>
      <c r="L16" s="65"/>
      <c r="M16" s="65"/>
    </row>
    <row r="17" spans="1:17" ht="18" thickBot="1" x14ac:dyDescent="0.35">
      <c r="A17" s="17"/>
      <c r="B17" s="72" t="s">
        <v>22</v>
      </c>
      <c r="C17" s="72"/>
      <c r="D17" s="72"/>
      <c r="E17" s="18">
        <f>SUM(E8:E16)</f>
        <v>3601.8399999999997</v>
      </c>
      <c r="F17" s="18">
        <f>SUM(F8:F16)</f>
        <v>48369.849999999991</v>
      </c>
      <c r="G17" s="18">
        <f>SUM(G8:G16)</f>
        <v>3221.2699999999995</v>
      </c>
      <c r="H17" s="19" t="s">
        <v>56</v>
      </c>
      <c r="I17" s="20">
        <f>SUM(I8:I16)</f>
        <v>45148.579999999994</v>
      </c>
      <c r="J17" s="70"/>
      <c r="K17" s="70"/>
      <c r="L17" s="70"/>
      <c r="M17" s="70"/>
    </row>
    <row r="18" spans="1:17" x14ac:dyDescent="0.3">
      <c r="B18" s="21"/>
      <c r="G18" s="22"/>
    </row>
    <row r="19" spans="1:17" x14ac:dyDescent="0.3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7" x14ac:dyDescent="0.3">
      <c r="B20" s="73" t="s">
        <v>23</v>
      </c>
      <c r="C20" s="73"/>
      <c r="D20" s="24"/>
      <c r="E20" s="24"/>
      <c r="F20" s="73" t="s">
        <v>24</v>
      </c>
      <c r="G20" s="73"/>
      <c r="H20" s="73"/>
      <c r="I20" s="73"/>
    </row>
    <row r="21" spans="1:17" x14ac:dyDescent="0.3">
      <c r="B21" s="71" t="s">
        <v>25</v>
      </c>
      <c r="C21" s="71"/>
      <c r="D21" s="24"/>
      <c r="E21" s="25"/>
      <c r="F21" s="71" t="s">
        <v>26</v>
      </c>
      <c r="G21" s="71"/>
      <c r="H21" s="71"/>
      <c r="I21" s="71"/>
    </row>
    <row r="22" spans="1:17" x14ac:dyDescent="0.3">
      <c r="B22" s="71" t="s">
        <v>50</v>
      </c>
      <c r="C22" s="71"/>
      <c r="D22" s="24"/>
      <c r="E22" s="26"/>
      <c r="F22" s="71" t="s">
        <v>51</v>
      </c>
      <c r="G22" s="71"/>
      <c r="H22" s="71"/>
      <c r="I22" s="71"/>
    </row>
    <row r="25" spans="1:17" x14ac:dyDescent="0.3">
      <c r="Q25" s="39" t="s">
        <v>53</v>
      </c>
    </row>
  </sheetData>
  <mergeCells count="31">
    <mergeCell ref="B22:C22"/>
    <mergeCell ref="F22:I22"/>
    <mergeCell ref="J16:M16"/>
    <mergeCell ref="B17:D17"/>
    <mergeCell ref="J17:M17"/>
    <mergeCell ref="B20:C20"/>
    <mergeCell ref="F20:I20"/>
    <mergeCell ref="B21:C21"/>
    <mergeCell ref="F21:I21"/>
    <mergeCell ref="J15:M15"/>
    <mergeCell ref="H4:H6"/>
    <mergeCell ref="I4:I6"/>
    <mergeCell ref="J4:M6"/>
    <mergeCell ref="J7:M7"/>
    <mergeCell ref="J8:M8"/>
    <mergeCell ref="J9:M9"/>
    <mergeCell ref="J10:M10"/>
    <mergeCell ref="J11:M11"/>
    <mergeCell ref="J12:M12"/>
    <mergeCell ref="J13:M13"/>
    <mergeCell ref="J14:M14"/>
    <mergeCell ref="A1:I1"/>
    <mergeCell ref="A2:M2"/>
    <mergeCell ref="A3:M3"/>
    <mergeCell ref="A4:A6"/>
    <mergeCell ref="B4:B6"/>
    <mergeCell ref="C4:C6"/>
    <mergeCell ref="D4:D6"/>
    <mergeCell ref="E4:E6"/>
    <mergeCell ref="F4:F6"/>
    <mergeCell ref="G4:G6"/>
  </mergeCells>
  <pageMargins left="0.25" right="0.25" top="0.75" bottom="0.75" header="0.3" footer="0.3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zoomScaleNormal="100" zoomScaleSheetLayoutView="100" workbookViewId="0">
      <selection activeCell="A4" sqref="A4:A6"/>
    </sheetView>
  </sheetViews>
  <sheetFormatPr baseColWidth="10" defaultRowHeight="14.4" x14ac:dyDescent="0.3"/>
  <cols>
    <col min="1" max="1" width="3.6640625" bestFit="1" customWidth="1"/>
    <col min="2" max="2" width="35.77734375" bestFit="1" customWidth="1"/>
    <col min="3" max="3" width="16.6640625" customWidth="1"/>
    <col min="4" max="4" width="6.88671875" customWidth="1"/>
    <col min="6" max="6" width="11.44140625" customWidth="1"/>
    <col min="7" max="7" width="11" customWidth="1"/>
    <col min="8" max="8" width="8" customWidth="1"/>
  </cols>
  <sheetData>
    <row r="1" spans="1:12" ht="21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77" t="s">
        <v>1</v>
      </c>
      <c r="K1" s="78"/>
      <c r="L1" s="79"/>
    </row>
    <row r="2" spans="1:12" ht="21" x14ac:dyDescent="0.4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8" x14ac:dyDescent="0.35">
      <c r="A3" s="74" t="s">
        <v>58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x14ac:dyDescent="0.3">
      <c r="A4" s="58" t="s">
        <v>3</v>
      </c>
      <c r="B4" s="58" t="s">
        <v>4</v>
      </c>
      <c r="C4" s="58" t="s">
        <v>5</v>
      </c>
      <c r="D4" s="75" t="s">
        <v>6</v>
      </c>
      <c r="E4" s="58" t="s">
        <v>7</v>
      </c>
      <c r="F4" s="58" t="s">
        <v>8</v>
      </c>
      <c r="G4" s="58" t="s">
        <v>9</v>
      </c>
      <c r="H4" s="76" t="s">
        <v>10</v>
      </c>
      <c r="I4" s="58" t="s">
        <v>11</v>
      </c>
      <c r="J4" s="58" t="s">
        <v>12</v>
      </c>
      <c r="K4" s="58"/>
      <c r="L4" s="58"/>
    </row>
    <row r="5" spans="1:12" x14ac:dyDescent="0.3">
      <c r="A5" s="58"/>
      <c r="B5" s="58"/>
      <c r="C5" s="58"/>
      <c r="D5" s="75"/>
      <c r="E5" s="58"/>
      <c r="F5" s="58"/>
      <c r="G5" s="58"/>
      <c r="H5" s="76"/>
      <c r="I5" s="58"/>
      <c r="J5" s="58"/>
      <c r="K5" s="58"/>
      <c r="L5" s="58"/>
    </row>
    <row r="6" spans="1:12" x14ac:dyDescent="0.3">
      <c r="A6" s="58"/>
      <c r="B6" s="58"/>
      <c r="C6" s="58"/>
      <c r="D6" s="75"/>
      <c r="E6" s="58"/>
      <c r="F6" s="58"/>
      <c r="G6" s="58"/>
      <c r="H6" s="76"/>
      <c r="I6" s="58"/>
      <c r="J6" s="58"/>
      <c r="K6" s="58"/>
      <c r="L6" s="58"/>
    </row>
    <row r="7" spans="1:12" ht="17.399999999999999" x14ac:dyDescent="0.3">
      <c r="A7" s="4"/>
      <c r="B7" s="2" t="s">
        <v>13</v>
      </c>
      <c r="C7" s="3"/>
      <c r="D7" s="4"/>
      <c r="E7" s="5"/>
      <c r="F7" s="6"/>
      <c r="G7" s="5"/>
      <c r="H7" s="7"/>
      <c r="I7" s="6"/>
      <c r="J7" s="68"/>
      <c r="K7" s="68"/>
      <c r="L7" s="68"/>
    </row>
    <row r="8" spans="1:12" ht="17.399999999999999" x14ac:dyDescent="0.3">
      <c r="A8" s="27">
        <v>1</v>
      </c>
      <c r="B8" s="29" t="s">
        <v>30</v>
      </c>
      <c r="C8" s="30" t="s">
        <v>46</v>
      </c>
      <c r="D8" s="31">
        <v>15</v>
      </c>
      <c r="E8" s="32">
        <v>561.57000000000005</v>
      </c>
      <c r="F8" s="33">
        <v>8423.5</v>
      </c>
      <c r="G8" s="33">
        <v>599.38</v>
      </c>
      <c r="H8" s="47" t="s">
        <v>37</v>
      </c>
      <c r="I8" s="14">
        <f>F8-G8</f>
        <v>7824.12</v>
      </c>
      <c r="J8" s="65"/>
      <c r="K8" s="65"/>
      <c r="L8" s="65"/>
    </row>
    <row r="9" spans="1:12" ht="27.6" x14ac:dyDescent="0.3">
      <c r="A9" s="27">
        <v>2</v>
      </c>
      <c r="B9" s="29" t="s">
        <v>31</v>
      </c>
      <c r="C9" s="30" t="s">
        <v>38</v>
      </c>
      <c r="D9" s="31">
        <v>15</v>
      </c>
      <c r="E9" s="32">
        <f t="shared" ref="E9:E14" si="0">F9/15</f>
        <v>377.15600000000001</v>
      </c>
      <c r="F9" s="33">
        <v>5657.34</v>
      </c>
      <c r="G9" s="33">
        <v>328.64</v>
      </c>
      <c r="H9" s="40" t="s">
        <v>47</v>
      </c>
      <c r="I9" s="14">
        <f t="shared" ref="I9:I16" si="1">F9-G9</f>
        <v>5328.7</v>
      </c>
      <c r="J9" s="65"/>
      <c r="K9" s="65"/>
      <c r="L9" s="65"/>
    </row>
    <row r="10" spans="1:12" ht="18.600000000000001" x14ac:dyDescent="0.3">
      <c r="A10" s="27">
        <v>3</v>
      </c>
      <c r="B10" s="29" t="s">
        <v>32</v>
      </c>
      <c r="C10" s="30" t="s">
        <v>29</v>
      </c>
      <c r="D10" s="31">
        <v>15</v>
      </c>
      <c r="E10" s="32">
        <f t="shared" si="0"/>
        <v>377.15600000000001</v>
      </c>
      <c r="F10" s="33">
        <v>5657.34</v>
      </c>
      <c r="G10" s="33">
        <v>328.64</v>
      </c>
      <c r="H10" s="40" t="s">
        <v>47</v>
      </c>
      <c r="I10" s="14">
        <f t="shared" si="1"/>
        <v>5328.7</v>
      </c>
      <c r="J10" s="65"/>
      <c r="K10" s="65"/>
      <c r="L10" s="65"/>
    </row>
    <row r="11" spans="1:12" ht="18.600000000000001" x14ac:dyDescent="0.3">
      <c r="A11" s="27">
        <v>4</v>
      </c>
      <c r="B11" s="29" t="s">
        <v>33</v>
      </c>
      <c r="C11" s="30" t="s">
        <v>29</v>
      </c>
      <c r="D11" s="31">
        <v>15</v>
      </c>
      <c r="E11" s="32">
        <f t="shared" si="0"/>
        <v>377.15600000000001</v>
      </c>
      <c r="F11" s="33">
        <v>5657.34</v>
      </c>
      <c r="G11" s="33">
        <v>328.64</v>
      </c>
      <c r="H11" s="40" t="s">
        <v>37</v>
      </c>
      <c r="I11" s="14">
        <f t="shared" si="1"/>
        <v>5328.7</v>
      </c>
      <c r="J11" s="65"/>
      <c r="K11" s="65"/>
      <c r="L11" s="65"/>
    </row>
    <row r="12" spans="1:12" ht="18.600000000000001" x14ac:dyDescent="0.3">
      <c r="A12" s="27">
        <v>5</v>
      </c>
      <c r="B12" s="29" t="s">
        <v>34</v>
      </c>
      <c r="C12" s="30" t="s">
        <v>29</v>
      </c>
      <c r="D12" s="31">
        <v>15</v>
      </c>
      <c r="E12" s="32">
        <f t="shared" si="0"/>
        <v>377.15600000000001</v>
      </c>
      <c r="F12" s="33">
        <v>5657.34</v>
      </c>
      <c r="G12" s="33">
        <v>328.64</v>
      </c>
      <c r="H12" s="40" t="s">
        <v>47</v>
      </c>
      <c r="I12" s="14">
        <f t="shared" si="1"/>
        <v>5328.7</v>
      </c>
      <c r="J12" s="65"/>
      <c r="K12" s="65"/>
      <c r="L12" s="65"/>
    </row>
    <row r="13" spans="1:12" ht="18.600000000000001" x14ac:dyDescent="0.3">
      <c r="A13" s="27">
        <v>6</v>
      </c>
      <c r="B13" s="29" t="s">
        <v>35</v>
      </c>
      <c r="C13" s="30" t="s">
        <v>29</v>
      </c>
      <c r="D13" s="31">
        <v>15</v>
      </c>
      <c r="E13" s="32">
        <f t="shared" si="0"/>
        <v>377.15600000000001</v>
      </c>
      <c r="F13" s="33">
        <v>5657.34</v>
      </c>
      <c r="G13" s="33">
        <v>328.64</v>
      </c>
      <c r="H13" s="40" t="s">
        <v>47</v>
      </c>
      <c r="I13" s="14">
        <f t="shared" si="1"/>
        <v>5328.7</v>
      </c>
      <c r="J13" s="65"/>
      <c r="K13" s="65"/>
      <c r="L13" s="65"/>
    </row>
    <row r="14" spans="1:12" ht="18.600000000000001" x14ac:dyDescent="0.3">
      <c r="A14" s="27">
        <v>7</v>
      </c>
      <c r="B14" s="29" t="s">
        <v>36</v>
      </c>
      <c r="C14" s="30" t="s">
        <v>29</v>
      </c>
      <c r="D14" s="31">
        <v>15</v>
      </c>
      <c r="E14" s="32">
        <f t="shared" si="0"/>
        <v>377.15600000000001</v>
      </c>
      <c r="F14" s="33">
        <v>5657.34</v>
      </c>
      <c r="G14" s="33">
        <v>328.64</v>
      </c>
      <c r="H14" s="40" t="s">
        <v>47</v>
      </c>
      <c r="I14" s="14">
        <f t="shared" si="1"/>
        <v>5328.7</v>
      </c>
      <c r="J14" s="65"/>
      <c r="K14" s="65"/>
      <c r="L14" s="65"/>
    </row>
    <row r="15" spans="1:12" ht="18.600000000000001" x14ac:dyDescent="0.3">
      <c r="A15" s="27">
        <v>8</v>
      </c>
      <c r="B15" s="29" t="s">
        <v>39</v>
      </c>
      <c r="C15" s="30" t="s">
        <v>29</v>
      </c>
      <c r="D15" s="34">
        <v>15</v>
      </c>
      <c r="E15" s="32">
        <v>377.16</v>
      </c>
      <c r="F15" s="33">
        <v>5657.34</v>
      </c>
      <c r="G15" s="33">
        <v>328.64</v>
      </c>
      <c r="H15" s="45" t="s">
        <v>37</v>
      </c>
      <c r="I15" s="14">
        <f t="shared" si="1"/>
        <v>5328.7</v>
      </c>
      <c r="J15" s="65"/>
      <c r="K15" s="65"/>
      <c r="L15" s="65"/>
    </row>
    <row r="16" spans="1:12" ht="18.600000000000001" x14ac:dyDescent="0.3">
      <c r="A16" s="27">
        <v>9</v>
      </c>
      <c r="B16" s="29" t="s">
        <v>40</v>
      </c>
      <c r="C16" s="30" t="s">
        <v>29</v>
      </c>
      <c r="D16" s="34">
        <v>15</v>
      </c>
      <c r="E16" s="32">
        <v>377.16</v>
      </c>
      <c r="F16" s="33">
        <v>5657.34</v>
      </c>
      <c r="G16" s="33">
        <v>328.64</v>
      </c>
      <c r="H16" s="45" t="s">
        <v>37</v>
      </c>
      <c r="I16" s="14">
        <f t="shared" si="1"/>
        <v>5328.7</v>
      </c>
      <c r="J16" s="81"/>
      <c r="K16" s="82"/>
      <c r="L16" s="83"/>
    </row>
    <row r="17" spans="1:12" ht="18.600000000000001" x14ac:dyDescent="0.3">
      <c r="A17" s="27">
        <v>10</v>
      </c>
      <c r="B17" s="29" t="s">
        <v>42</v>
      </c>
      <c r="C17" s="30" t="s">
        <v>41</v>
      </c>
      <c r="D17" s="34">
        <v>15</v>
      </c>
      <c r="E17" s="32">
        <v>377.16</v>
      </c>
      <c r="F17" s="33">
        <v>5657.34</v>
      </c>
      <c r="G17" s="33">
        <v>328.64</v>
      </c>
      <c r="H17" s="45" t="s">
        <v>37</v>
      </c>
      <c r="I17" s="14">
        <v>5328.7</v>
      </c>
      <c r="J17" s="81"/>
      <c r="K17" s="82"/>
      <c r="L17" s="83"/>
    </row>
    <row r="18" spans="1:12" ht="18.600000000000001" x14ac:dyDescent="0.3">
      <c r="A18" s="27">
        <v>11</v>
      </c>
      <c r="B18" s="38" t="s">
        <v>45</v>
      </c>
      <c r="C18" s="10" t="s">
        <v>29</v>
      </c>
      <c r="D18" s="11">
        <v>15</v>
      </c>
      <c r="E18" s="12">
        <v>377.16</v>
      </c>
      <c r="F18" s="33">
        <v>5657.34</v>
      </c>
      <c r="G18" s="33">
        <v>328.64</v>
      </c>
      <c r="H18" s="40" t="s">
        <v>37</v>
      </c>
      <c r="I18" s="14">
        <v>5328.7</v>
      </c>
      <c r="J18" s="65"/>
      <c r="K18" s="65"/>
      <c r="L18" s="65"/>
    </row>
    <row r="19" spans="1:12" ht="18.600000000000001" x14ac:dyDescent="0.3">
      <c r="A19" s="27">
        <v>12</v>
      </c>
      <c r="B19" s="38" t="s">
        <v>48</v>
      </c>
      <c r="C19" s="10" t="s">
        <v>29</v>
      </c>
      <c r="D19" s="11">
        <v>15</v>
      </c>
      <c r="E19" s="12">
        <v>377.16</v>
      </c>
      <c r="F19" s="33">
        <v>5657.34</v>
      </c>
      <c r="G19" s="33">
        <v>328.64</v>
      </c>
      <c r="H19" s="40" t="s">
        <v>37</v>
      </c>
      <c r="I19" s="14">
        <v>5328.7</v>
      </c>
      <c r="J19" s="65"/>
      <c r="K19" s="65"/>
      <c r="L19" s="65"/>
    </row>
    <row r="20" spans="1:12" ht="18.600000000000001" x14ac:dyDescent="0.3">
      <c r="A20" s="27">
        <v>13</v>
      </c>
      <c r="B20" s="38" t="s">
        <v>49</v>
      </c>
      <c r="C20" s="10" t="s">
        <v>29</v>
      </c>
      <c r="D20" s="11">
        <v>15</v>
      </c>
      <c r="E20" s="12">
        <v>377.16</v>
      </c>
      <c r="F20" s="33">
        <v>5657.34</v>
      </c>
      <c r="G20" s="33">
        <v>328.64</v>
      </c>
      <c r="H20" s="40" t="s">
        <v>37</v>
      </c>
      <c r="I20" s="14">
        <v>5328.7</v>
      </c>
      <c r="J20" s="65"/>
      <c r="K20" s="65"/>
      <c r="L20" s="65"/>
    </row>
    <row r="21" spans="1:12" ht="18.600000000000001" x14ac:dyDescent="0.3">
      <c r="A21" s="27">
        <v>14</v>
      </c>
      <c r="B21" s="38" t="s">
        <v>54</v>
      </c>
      <c r="C21" s="10" t="s">
        <v>29</v>
      </c>
      <c r="D21" s="11">
        <v>15</v>
      </c>
      <c r="E21" s="12">
        <v>377.16</v>
      </c>
      <c r="F21" s="33">
        <v>5657.34</v>
      </c>
      <c r="G21" s="33">
        <v>328.64</v>
      </c>
      <c r="H21" s="40" t="s">
        <v>37</v>
      </c>
      <c r="I21" s="14">
        <v>5328.7</v>
      </c>
      <c r="J21" s="65"/>
      <c r="K21" s="65"/>
      <c r="L21" s="65"/>
    </row>
    <row r="22" spans="1:12" ht="18.600000000000001" x14ac:dyDescent="0.3">
      <c r="A22" s="27">
        <v>15</v>
      </c>
      <c r="B22" s="38" t="s">
        <v>55</v>
      </c>
      <c r="C22" s="10" t="s">
        <v>29</v>
      </c>
      <c r="D22" s="11">
        <v>15</v>
      </c>
      <c r="E22" s="12">
        <v>377.16</v>
      </c>
      <c r="F22" s="33">
        <v>5657.34</v>
      </c>
      <c r="G22" s="33">
        <v>328.64</v>
      </c>
      <c r="H22" s="40" t="s">
        <v>37</v>
      </c>
      <c r="I22" s="14">
        <v>5328.7</v>
      </c>
      <c r="J22" s="65"/>
      <c r="K22" s="65"/>
      <c r="L22" s="65"/>
    </row>
    <row r="23" spans="1:12" ht="17.399999999999999" x14ac:dyDescent="0.3">
      <c r="A23" s="28"/>
      <c r="B23" s="72" t="s">
        <v>22</v>
      </c>
      <c r="C23" s="72"/>
      <c r="D23" s="72"/>
      <c r="E23" s="18">
        <f>SUM(E8:E22)</f>
        <v>5841.7859999999991</v>
      </c>
      <c r="F23" s="18">
        <f>SUM(F8:F22)</f>
        <v>87626.259999999966</v>
      </c>
      <c r="G23" s="18">
        <f>SUM(G8:G22)</f>
        <v>5200.34</v>
      </c>
      <c r="H23" s="18"/>
      <c r="I23" s="20">
        <f>SUM(I8:I22)</f>
        <v>82425.919999999984</v>
      </c>
      <c r="J23" s="70"/>
      <c r="K23" s="70"/>
      <c r="L23" s="70"/>
    </row>
    <row r="24" spans="1:12" x14ac:dyDescent="0.3">
      <c r="B24" s="21"/>
      <c r="G24" s="22"/>
    </row>
    <row r="25" spans="1:12" x14ac:dyDescent="0.3">
      <c r="B25" s="23"/>
      <c r="C25" s="24"/>
      <c r="D25" s="24"/>
      <c r="E25" s="24"/>
      <c r="F25" s="24"/>
      <c r="G25" s="24"/>
      <c r="H25" s="24"/>
      <c r="I25" s="24"/>
    </row>
    <row r="26" spans="1:12" x14ac:dyDescent="0.3">
      <c r="B26" s="73" t="s">
        <v>23</v>
      </c>
      <c r="C26" s="73"/>
      <c r="D26" s="24"/>
      <c r="E26" s="24"/>
      <c r="F26" s="73" t="s">
        <v>24</v>
      </c>
      <c r="G26" s="73"/>
      <c r="H26" s="73"/>
      <c r="I26" s="73"/>
    </row>
    <row r="27" spans="1:12" ht="15.6" x14ac:dyDescent="0.3">
      <c r="B27" s="84" t="s">
        <v>25</v>
      </c>
      <c r="C27" s="84"/>
      <c r="D27" s="85"/>
      <c r="E27" s="86"/>
      <c r="F27" s="84" t="s">
        <v>26</v>
      </c>
      <c r="G27" s="84"/>
      <c r="H27" s="84"/>
      <c r="I27" s="84"/>
    </row>
    <row r="28" spans="1:12" ht="15.6" x14ac:dyDescent="0.3">
      <c r="B28" s="84" t="s">
        <v>50</v>
      </c>
      <c r="C28" s="84"/>
      <c r="D28" s="85"/>
      <c r="E28" s="87"/>
      <c r="F28" s="84" t="s">
        <v>52</v>
      </c>
      <c r="G28" s="84"/>
      <c r="H28" s="84"/>
      <c r="I28" s="84"/>
    </row>
  </sheetData>
  <mergeCells count="38">
    <mergeCell ref="J17:L17"/>
    <mergeCell ref="B28:C28"/>
    <mergeCell ref="F28:I28"/>
    <mergeCell ref="B23:D23"/>
    <mergeCell ref="J23:L23"/>
    <mergeCell ref="B26:C26"/>
    <mergeCell ref="F26:I26"/>
    <mergeCell ref="J19:L19"/>
    <mergeCell ref="J20:L20"/>
    <mergeCell ref="J21:L21"/>
    <mergeCell ref="J22:L22"/>
    <mergeCell ref="J7:L7"/>
    <mergeCell ref="J1:L1"/>
    <mergeCell ref="J18:L18"/>
    <mergeCell ref="B27:C27"/>
    <mergeCell ref="F27:I27"/>
    <mergeCell ref="J13:L13"/>
    <mergeCell ref="J14:L14"/>
    <mergeCell ref="J15:L15"/>
    <mergeCell ref="J9:L9"/>
    <mergeCell ref="J10:L10"/>
    <mergeCell ref="J11:L11"/>
    <mergeCell ref="J12:L12"/>
    <mergeCell ref="J8:L8"/>
    <mergeCell ref="A1:I1"/>
    <mergeCell ref="A2:L2"/>
    <mergeCell ref="J16:L16"/>
    <mergeCell ref="A3:L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L6"/>
  </mergeCells>
  <pageMargins left="0.25" right="0.25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POLICIA LINEA</vt:lpstr>
      <vt:lpstr>AUXILIARES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</dc:creator>
  <cp:lastModifiedBy>TESORERIA 2</cp:lastModifiedBy>
  <cp:lastPrinted>2024-10-30T22:13:54Z</cp:lastPrinted>
  <dcterms:created xsi:type="dcterms:W3CDTF">2023-08-31T20:54:09Z</dcterms:created>
  <dcterms:modified xsi:type="dcterms:W3CDTF">2024-11-14T19:48:03Z</dcterms:modified>
</cp:coreProperties>
</file>