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53" i="1"/>
  <c r="T52"/>
  <c r="T51"/>
  <c r="T50"/>
  <c r="T47"/>
  <c r="T43"/>
  <c r="T39"/>
  <c r="T36"/>
  <c r="T32"/>
  <c r="T31"/>
  <c r="T30"/>
  <c r="T19"/>
  <c r="T12"/>
  <c r="T6"/>
</calcChain>
</file>

<file path=xl/sharedStrings.xml><?xml version="1.0" encoding="utf-8"?>
<sst xmlns="http://schemas.openxmlformats.org/spreadsheetml/2006/main" count="158" uniqueCount="73">
  <si>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</si>
  <si>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</si>
  <si>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</si>
  <si>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</si>
  <si>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</si>
  <si>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</si>
  <si>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</si>
  <si>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</si>
  <si>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</si>
  <si>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Donation</t>
  </si>
  <si>
    <t>Total Donation</t>
  </si>
  <si>
    <t>Golf Tournament 2014 - Income</t>
  </si>
  <si>
    <t>Total Golf Tournament 2014 - Income</t>
  </si>
  <si>
    <t>Monthly Luncheon-Income</t>
  </si>
  <si>
    <t>Total Monthly Luncheon-Income</t>
  </si>
  <si>
    <t>Pending Validation</t>
  </si>
  <si>
    <t>Total Pending Validation</t>
  </si>
  <si>
    <t>Total Income</t>
  </si>
  <si>
    <t>Gross Profit</t>
  </si>
  <si>
    <t>Expense</t>
  </si>
  <si>
    <t>Community Service committee exp</t>
  </si>
  <si>
    <t>Total Community Service committee exp</t>
  </si>
  <si>
    <t>Merchant Fees</t>
  </si>
  <si>
    <t>Total Merchant Fees</t>
  </si>
  <si>
    <t>Mini-PDI 2014-Expense</t>
  </si>
  <si>
    <t>Total Mini-PDI 2014-Expense</t>
  </si>
  <si>
    <t>Monthly Luncheon-Expenses</t>
  </si>
  <si>
    <t>Total Monthly Luncheon-Expenses</t>
  </si>
  <si>
    <t>Postage Expense</t>
  </si>
  <si>
    <t>Total Postage Expense</t>
  </si>
  <si>
    <t>Total Expense</t>
  </si>
  <si>
    <t>Net Ordinary Income</t>
  </si>
  <si>
    <t>Net Income</t>
  </si>
  <si>
    <t>Check</t>
  </si>
  <si>
    <t>Deposit</t>
  </si>
  <si>
    <t>2047</t>
  </si>
  <si>
    <t>2050</t>
  </si>
  <si>
    <t>2048</t>
  </si>
  <si>
    <t>2049</t>
  </si>
  <si>
    <t>2046</t>
  </si>
  <si>
    <t>pet for Vets</t>
  </si>
  <si>
    <t>American Express</t>
  </si>
  <si>
    <t>bank of America Merchant Services</t>
  </si>
  <si>
    <t>Jeff Norris</t>
  </si>
  <si>
    <t>merchant fees</t>
  </si>
  <si>
    <t>Rita Finney</t>
  </si>
  <si>
    <t>Hyatt Regency - Chrystal City</t>
  </si>
  <si>
    <t>USPS</t>
  </si>
  <si>
    <t>Silent Auction</t>
  </si>
  <si>
    <t>July Luncheon</t>
  </si>
  <si>
    <t>Bank of America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</si>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</sst>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51</v>
      </c>
    </row>
    <row r="3" spans="1:6">
      <c r="A3" s="18" t="s">
        <v>52</v>
      </c>
    </row>
    <row r="4" spans="1:6">
      <c r="B4" t="s">
        <v>53</v>
      </c>
    </row>
    <row r="5" spans="1:6">
      <c r="B5" t="s">
        <v>54</v>
      </c>
    </row>
    <row r="8" spans="1:6">
      <c r="A8" s="18" t="s">
        <v>55</v>
      </c>
    </row>
    <row r="9" spans="1:6">
      <c r="B9" t="s">
        <v>56</v>
      </c>
    </row>
    <row r="12" spans="1:6">
      <c r="A12" s="18" t="s">
        <v>57</v>
      </c>
    </row>
    <row r="13" spans="1:6">
      <c r="B13" t="s">
        <v>58</v>
      </c>
    </row>
    <row r="14" spans="1:6">
      <c r="B14" t="s">
        <v>59</v>
      </c>
    </row>
    <row r="15" spans="1:6">
      <c r="C15" s="19" t="s">
        <v>60</v>
      </c>
    </row>
    <row r="16" spans="1:6">
      <c r="C16" s="19" t="s">
        <v>61</v>
      </c>
    </row>
    <row r="17" spans="1:4">
      <c r="C17" s="19" t="s">
        <v>62</v>
      </c>
    </row>
    <row r="18" spans="1:4">
      <c r="C18" s="19" t="s">
        <v>63</v>
      </c>
    </row>
    <row r="21" spans="1:4">
      <c r="A21" s="18" t="s">
        <v>64</v>
      </c>
    </row>
    <row r="22" spans="1:4">
      <c r="B22" t="s">
        <v>65</v>
      </c>
    </row>
    <row r="23" spans="1:4">
      <c r="B23" t="s">
        <v>66</v>
      </c>
    </row>
    <row r="24" spans="1:4">
      <c r="C24" s="19" t="s">
        <v>67</v>
      </c>
    </row>
    <row r="25" spans="1:4">
      <c r="D25" t="s">
        <v>68</v>
      </c>
    </row>
    <row r="26" spans="1:4">
      <c r="D26" t="s">
        <v>69</v>
      </c>
    </row>
    <row r="27" spans="1:4">
      <c r="C27" s="19" t="s">
        <v>70</v>
      </c>
    </row>
    <row r="28" spans="1:4">
      <c r="D28" t="s">
        <v>71</v>
      </c>
    </row>
    <row r="29" spans="1:4">
      <c r="C29" s="19" t="s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9.285156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11" style="17" bestFit="1" customWidth="1"/>
    <col min="17" max="17" width="2.28515625" style="17" customWidth="1"/>
    <col min="18" max="18" width="12.425781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33</v>
      </c>
      <c r="I5" s="5"/>
      <c r="J5" s="6">
        <v>41822</v>
      </c>
      <c r="K5" s="5"/>
      <c r="L5" s="5" t="s">
        <v>35</v>
      </c>
      <c r="M5" s="5"/>
      <c r="N5" s="5" t="s">
        <v>40</v>
      </c>
      <c r="O5" s="5"/>
      <c r="P5" s="5" t="s">
        <v>48</v>
      </c>
      <c r="Q5" s="5"/>
      <c r="R5" s="5" t="s">
        <v>50</v>
      </c>
      <c r="S5" s="5"/>
      <c r="T5" s="7">
        <v>-2500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-2500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34</v>
      </c>
      <c r="I8" s="5"/>
      <c r="J8" s="6">
        <v>41827</v>
      </c>
      <c r="K8" s="5"/>
      <c r="L8" s="5"/>
      <c r="M8" s="5"/>
      <c r="N8" s="5" t="s">
        <v>41</v>
      </c>
      <c r="O8" s="5"/>
      <c r="P8" s="5" t="s">
        <v>34</v>
      </c>
      <c r="Q8" s="5"/>
      <c r="R8" s="5" t="s">
        <v>50</v>
      </c>
      <c r="S8" s="5"/>
      <c r="T8" s="8">
        <v>419.89</v>
      </c>
    </row>
    <row r="9" spans="1:20">
      <c r="A9" s="5"/>
      <c r="B9" s="5"/>
      <c r="C9" s="5"/>
      <c r="D9" s="5"/>
      <c r="E9" s="5"/>
      <c r="F9" s="5"/>
      <c r="G9" s="5"/>
      <c r="H9" s="5" t="s">
        <v>34</v>
      </c>
      <c r="I9" s="5"/>
      <c r="J9" s="6">
        <v>41827</v>
      </c>
      <c r="K9" s="5"/>
      <c r="L9" s="5"/>
      <c r="M9" s="5"/>
      <c r="N9" s="5" t="s">
        <v>42</v>
      </c>
      <c r="O9" s="5"/>
      <c r="P9" s="5" t="s">
        <v>34</v>
      </c>
      <c r="Q9" s="5"/>
      <c r="R9" s="5" t="s">
        <v>50</v>
      </c>
      <c r="S9" s="5"/>
      <c r="T9" s="8">
        <v>80</v>
      </c>
    </row>
    <row r="10" spans="1:20">
      <c r="A10" s="5"/>
      <c r="B10" s="5"/>
      <c r="C10" s="5"/>
      <c r="D10" s="5"/>
      <c r="E10" s="5"/>
      <c r="F10" s="5"/>
      <c r="G10" s="5"/>
      <c r="H10" s="5" t="s">
        <v>34</v>
      </c>
      <c r="I10" s="5"/>
      <c r="J10" s="6">
        <v>41835</v>
      </c>
      <c r="K10" s="5"/>
      <c r="L10" s="5"/>
      <c r="M10" s="5"/>
      <c r="N10" s="5" t="s">
        <v>41</v>
      </c>
      <c r="O10" s="5"/>
      <c r="P10" s="5" t="s">
        <v>34</v>
      </c>
      <c r="Q10" s="5"/>
      <c r="R10" s="5" t="s">
        <v>50</v>
      </c>
      <c r="S10" s="5"/>
      <c r="T10" s="8">
        <v>107.41</v>
      </c>
    </row>
    <row r="11" spans="1:20" ht="15.75" thickBot="1">
      <c r="A11" s="5"/>
      <c r="B11" s="5"/>
      <c r="C11" s="5"/>
      <c r="D11" s="5"/>
      <c r="E11" s="5"/>
      <c r="F11" s="5"/>
      <c r="G11" s="5"/>
      <c r="H11" s="5" t="s">
        <v>34</v>
      </c>
      <c r="I11" s="5"/>
      <c r="J11" s="6">
        <v>41841</v>
      </c>
      <c r="K11" s="5"/>
      <c r="L11" s="5"/>
      <c r="M11" s="5"/>
      <c r="N11" s="5" t="s">
        <v>41</v>
      </c>
      <c r="O11" s="5"/>
      <c r="P11" s="5" t="s">
        <v>34</v>
      </c>
      <c r="Q11" s="5"/>
      <c r="R11" s="5" t="s">
        <v>50</v>
      </c>
      <c r="S11" s="5"/>
      <c r="T11" s="7">
        <v>107.41</v>
      </c>
    </row>
    <row r="12" spans="1:20">
      <c r="A12" s="5"/>
      <c r="B12" s="5"/>
      <c r="C12" s="5"/>
      <c r="D12" s="5"/>
      <c r="E12" s="5" t="s">
        <v>12</v>
      </c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8">
        <f>ROUND(SUM(T7:T11),5)</f>
        <v>714.71</v>
      </c>
    </row>
    <row r="13" spans="1:20" ht="30" customHeight="1">
      <c r="A13" s="2"/>
      <c r="B13" s="2"/>
      <c r="C13" s="2"/>
      <c r="D13" s="2"/>
      <c r="E13" s="2" t="s">
        <v>13</v>
      </c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4"/>
    </row>
    <row r="14" spans="1:20">
      <c r="A14" s="5"/>
      <c r="B14" s="5"/>
      <c r="C14" s="5"/>
      <c r="D14" s="5"/>
      <c r="E14" s="5"/>
      <c r="F14" s="5"/>
      <c r="G14" s="5"/>
      <c r="H14" s="5" t="s">
        <v>34</v>
      </c>
      <c r="I14" s="5"/>
      <c r="J14" s="6">
        <v>41828</v>
      </c>
      <c r="K14" s="5"/>
      <c r="L14" s="5"/>
      <c r="M14" s="5"/>
      <c r="N14" s="5" t="s">
        <v>42</v>
      </c>
      <c r="O14" s="5"/>
      <c r="P14" s="5" t="s">
        <v>34</v>
      </c>
      <c r="Q14" s="5"/>
      <c r="R14" s="5" t="s">
        <v>50</v>
      </c>
      <c r="S14" s="5"/>
      <c r="T14" s="8">
        <v>25</v>
      </c>
    </row>
    <row r="15" spans="1:20">
      <c r="A15" s="5"/>
      <c r="B15" s="5"/>
      <c r="C15" s="5"/>
      <c r="D15" s="5"/>
      <c r="E15" s="5"/>
      <c r="F15" s="5"/>
      <c r="G15" s="5"/>
      <c r="H15" s="5" t="s">
        <v>34</v>
      </c>
      <c r="I15" s="5"/>
      <c r="J15" s="6">
        <v>41830</v>
      </c>
      <c r="K15" s="5"/>
      <c r="L15" s="5"/>
      <c r="M15" s="5"/>
      <c r="N15" s="5" t="s">
        <v>42</v>
      </c>
      <c r="O15" s="5"/>
      <c r="P15" s="5" t="s">
        <v>34</v>
      </c>
      <c r="Q15" s="5"/>
      <c r="R15" s="5" t="s">
        <v>50</v>
      </c>
      <c r="S15" s="5"/>
      <c r="T15" s="8">
        <v>25</v>
      </c>
    </row>
    <row r="16" spans="1:20">
      <c r="A16" s="5"/>
      <c r="B16" s="5"/>
      <c r="C16" s="5"/>
      <c r="D16" s="5"/>
      <c r="E16" s="5"/>
      <c r="F16" s="5"/>
      <c r="G16" s="5"/>
      <c r="H16" s="5" t="s">
        <v>34</v>
      </c>
      <c r="I16" s="5"/>
      <c r="J16" s="6">
        <v>41835</v>
      </c>
      <c r="K16" s="5"/>
      <c r="L16" s="5"/>
      <c r="M16" s="5"/>
      <c r="N16" s="5" t="s">
        <v>42</v>
      </c>
      <c r="O16" s="5"/>
      <c r="P16" s="5" t="s">
        <v>34</v>
      </c>
      <c r="Q16" s="5"/>
      <c r="R16" s="5" t="s">
        <v>50</v>
      </c>
      <c r="S16" s="5"/>
      <c r="T16" s="8">
        <v>25</v>
      </c>
    </row>
    <row r="17" spans="1:20">
      <c r="A17" s="5"/>
      <c r="B17" s="5"/>
      <c r="C17" s="5"/>
      <c r="D17" s="5"/>
      <c r="E17" s="5"/>
      <c r="F17" s="5"/>
      <c r="G17" s="5"/>
      <c r="H17" s="5" t="s">
        <v>34</v>
      </c>
      <c r="I17" s="5"/>
      <c r="J17" s="6">
        <v>41842</v>
      </c>
      <c r="K17" s="5"/>
      <c r="L17" s="5"/>
      <c r="M17" s="5"/>
      <c r="N17" s="5" t="s">
        <v>42</v>
      </c>
      <c r="O17" s="5"/>
      <c r="P17" s="5" t="s">
        <v>34</v>
      </c>
      <c r="Q17" s="5"/>
      <c r="R17" s="5" t="s">
        <v>50</v>
      </c>
      <c r="S17" s="5"/>
      <c r="T17" s="8">
        <v>25</v>
      </c>
    </row>
    <row r="18" spans="1:20" ht="15.75" thickBot="1">
      <c r="A18" s="5"/>
      <c r="B18" s="5"/>
      <c r="C18" s="5"/>
      <c r="D18" s="5"/>
      <c r="E18" s="5"/>
      <c r="F18" s="5"/>
      <c r="G18" s="5"/>
      <c r="H18" s="5" t="s">
        <v>34</v>
      </c>
      <c r="I18" s="5"/>
      <c r="J18" s="6">
        <v>41849</v>
      </c>
      <c r="K18" s="5"/>
      <c r="L18" s="5"/>
      <c r="M18" s="5"/>
      <c r="N18" s="5" t="s">
        <v>42</v>
      </c>
      <c r="O18" s="5"/>
      <c r="P18" s="5" t="s">
        <v>34</v>
      </c>
      <c r="Q18" s="5"/>
      <c r="R18" s="5" t="s">
        <v>50</v>
      </c>
      <c r="S18" s="5"/>
      <c r="T18" s="7">
        <v>25</v>
      </c>
    </row>
    <row r="19" spans="1:20">
      <c r="A19" s="5"/>
      <c r="B19" s="5"/>
      <c r="C19" s="5"/>
      <c r="D19" s="5"/>
      <c r="E19" s="5" t="s">
        <v>14</v>
      </c>
      <c r="F19" s="5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8">
        <f>ROUND(SUM(T13:T18),5)</f>
        <v>125</v>
      </c>
    </row>
    <row r="20" spans="1:20" ht="30" customHeight="1">
      <c r="A20" s="2"/>
      <c r="B20" s="2"/>
      <c r="C20" s="2"/>
      <c r="D20" s="2"/>
      <c r="E20" s="2" t="s">
        <v>15</v>
      </c>
      <c r="F20" s="2"/>
      <c r="G20" s="2"/>
      <c r="H20" s="2"/>
      <c r="I20" s="2"/>
      <c r="J20" s="3"/>
      <c r="K20" s="2"/>
      <c r="L20" s="2"/>
      <c r="M20" s="2"/>
      <c r="N20" s="2"/>
      <c r="O20" s="2"/>
      <c r="P20" s="2"/>
      <c r="Q20" s="2"/>
      <c r="R20" s="2"/>
      <c r="S20" s="2"/>
      <c r="T20" s="4"/>
    </row>
    <row r="21" spans="1:20">
      <c r="A21" s="5"/>
      <c r="B21" s="5"/>
      <c r="C21" s="5"/>
      <c r="D21" s="5"/>
      <c r="E21" s="5"/>
      <c r="F21" s="5"/>
      <c r="G21" s="5"/>
      <c r="H21" s="5" t="s">
        <v>34</v>
      </c>
      <c r="I21" s="5"/>
      <c r="J21" s="6">
        <v>41829</v>
      </c>
      <c r="K21" s="5"/>
      <c r="L21" s="5"/>
      <c r="M21" s="5"/>
      <c r="N21" s="5" t="s">
        <v>42</v>
      </c>
      <c r="O21" s="5"/>
      <c r="P21" s="5" t="s">
        <v>34</v>
      </c>
      <c r="Q21" s="5"/>
      <c r="R21" s="5" t="s">
        <v>50</v>
      </c>
      <c r="S21" s="5"/>
      <c r="T21" s="8">
        <v>255</v>
      </c>
    </row>
    <row r="22" spans="1:20">
      <c r="A22" s="5"/>
      <c r="B22" s="5"/>
      <c r="C22" s="5"/>
      <c r="D22" s="5"/>
      <c r="E22" s="5"/>
      <c r="F22" s="5"/>
      <c r="G22" s="5"/>
      <c r="H22" s="5" t="s">
        <v>33</v>
      </c>
      <c r="I22" s="5"/>
      <c r="J22" s="6">
        <v>41830</v>
      </c>
      <c r="K22" s="5"/>
      <c r="L22" s="5"/>
      <c r="M22" s="5"/>
      <c r="N22" s="5" t="s">
        <v>15</v>
      </c>
      <c r="O22" s="5"/>
      <c r="P22" s="5"/>
      <c r="Q22" s="5"/>
      <c r="R22" s="5" t="s">
        <v>50</v>
      </c>
      <c r="S22" s="5"/>
      <c r="T22" s="8">
        <v>-29.97</v>
      </c>
    </row>
    <row r="23" spans="1:20">
      <c r="A23" s="5"/>
      <c r="B23" s="5"/>
      <c r="C23" s="5"/>
      <c r="D23" s="5"/>
      <c r="E23" s="5"/>
      <c r="F23" s="5"/>
      <c r="G23" s="5"/>
      <c r="H23" s="5" t="s">
        <v>34</v>
      </c>
      <c r="I23" s="5"/>
      <c r="J23" s="6">
        <v>41831</v>
      </c>
      <c r="K23" s="5"/>
      <c r="L23" s="5"/>
      <c r="M23" s="5"/>
      <c r="N23" s="5" t="s">
        <v>42</v>
      </c>
      <c r="O23" s="5"/>
      <c r="P23" s="5" t="s">
        <v>34</v>
      </c>
      <c r="Q23" s="5"/>
      <c r="R23" s="5" t="s">
        <v>50</v>
      </c>
      <c r="S23" s="5"/>
      <c r="T23" s="8">
        <v>230</v>
      </c>
    </row>
    <row r="24" spans="1:20">
      <c r="A24" s="5"/>
      <c r="B24" s="5"/>
      <c r="C24" s="5"/>
      <c r="D24" s="5"/>
      <c r="E24" s="5"/>
      <c r="F24" s="5"/>
      <c r="G24" s="5"/>
      <c r="H24" s="5" t="s">
        <v>34</v>
      </c>
      <c r="I24" s="5"/>
      <c r="J24" s="6">
        <v>41834</v>
      </c>
      <c r="K24" s="5"/>
      <c r="L24" s="5"/>
      <c r="M24" s="5"/>
      <c r="N24" s="5" t="s">
        <v>42</v>
      </c>
      <c r="O24" s="5"/>
      <c r="P24" s="5" t="s">
        <v>34</v>
      </c>
      <c r="Q24" s="5"/>
      <c r="R24" s="5" t="s">
        <v>50</v>
      </c>
      <c r="S24" s="5"/>
      <c r="T24" s="8">
        <v>450</v>
      </c>
    </row>
    <row r="25" spans="1:20">
      <c r="A25" s="5"/>
      <c r="B25" s="5"/>
      <c r="C25" s="5"/>
      <c r="D25" s="5"/>
      <c r="E25" s="5"/>
      <c r="F25" s="5"/>
      <c r="G25" s="5"/>
      <c r="H25" s="5" t="s">
        <v>34</v>
      </c>
      <c r="I25" s="5"/>
      <c r="J25" s="6">
        <v>41836</v>
      </c>
      <c r="K25" s="5"/>
      <c r="L25" s="5"/>
      <c r="M25" s="5"/>
      <c r="N25" s="5" t="s">
        <v>42</v>
      </c>
      <c r="O25" s="5"/>
      <c r="P25" s="5" t="s">
        <v>34</v>
      </c>
      <c r="Q25" s="5"/>
      <c r="R25" s="5" t="s">
        <v>50</v>
      </c>
      <c r="S25" s="5"/>
      <c r="T25" s="8">
        <v>320</v>
      </c>
    </row>
    <row r="26" spans="1:20">
      <c r="A26" s="5"/>
      <c r="B26" s="5"/>
      <c r="C26" s="5"/>
      <c r="D26" s="5"/>
      <c r="E26" s="5"/>
      <c r="F26" s="5"/>
      <c r="G26" s="5"/>
      <c r="H26" s="5" t="s">
        <v>34</v>
      </c>
      <c r="I26" s="5"/>
      <c r="J26" s="6">
        <v>41837</v>
      </c>
      <c r="K26" s="5"/>
      <c r="L26" s="5"/>
      <c r="M26" s="5"/>
      <c r="N26" s="5" t="s">
        <v>42</v>
      </c>
      <c r="O26" s="5"/>
      <c r="P26" s="5" t="s">
        <v>34</v>
      </c>
      <c r="Q26" s="5"/>
      <c r="R26" s="5" t="s">
        <v>50</v>
      </c>
      <c r="S26" s="5"/>
      <c r="T26" s="8">
        <v>250</v>
      </c>
    </row>
    <row r="27" spans="1:20">
      <c r="A27" s="5"/>
      <c r="B27" s="5"/>
      <c r="C27" s="5"/>
      <c r="D27" s="5"/>
      <c r="E27" s="5"/>
      <c r="F27" s="5"/>
      <c r="G27" s="5"/>
      <c r="H27" s="5" t="s">
        <v>34</v>
      </c>
      <c r="I27" s="5"/>
      <c r="J27" s="6">
        <v>41841</v>
      </c>
      <c r="K27" s="5"/>
      <c r="L27" s="5"/>
      <c r="M27" s="5"/>
      <c r="N27" s="5" t="s">
        <v>41</v>
      </c>
      <c r="O27" s="5"/>
      <c r="P27" s="5" t="s">
        <v>34</v>
      </c>
      <c r="Q27" s="5"/>
      <c r="R27" s="5" t="s">
        <v>50</v>
      </c>
      <c r="S27" s="5"/>
      <c r="T27" s="8">
        <v>1147.3800000000001</v>
      </c>
    </row>
    <row r="28" spans="1:20">
      <c r="A28" s="5"/>
      <c r="B28" s="5"/>
      <c r="C28" s="5"/>
      <c r="D28" s="5"/>
      <c r="E28" s="5"/>
      <c r="F28" s="5"/>
      <c r="G28" s="5"/>
      <c r="H28" s="5" t="s">
        <v>34</v>
      </c>
      <c r="I28" s="5"/>
      <c r="J28" s="6">
        <v>41841</v>
      </c>
      <c r="K28" s="5"/>
      <c r="L28" s="5"/>
      <c r="M28" s="5"/>
      <c r="N28" s="5" t="s">
        <v>42</v>
      </c>
      <c r="O28" s="5"/>
      <c r="P28" s="5" t="s">
        <v>34</v>
      </c>
      <c r="Q28" s="5"/>
      <c r="R28" s="5" t="s">
        <v>50</v>
      </c>
      <c r="S28" s="5"/>
      <c r="T28" s="8">
        <v>1050</v>
      </c>
    </row>
    <row r="29" spans="1:20" ht="15.75" thickBot="1">
      <c r="A29" s="5"/>
      <c r="B29" s="5"/>
      <c r="C29" s="5"/>
      <c r="D29" s="5"/>
      <c r="E29" s="5"/>
      <c r="F29" s="5"/>
      <c r="G29" s="5"/>
      <c r="H29" s="5" t="s">
        <v>34</v>
      </c>
      <c r="I29" s="5"/>
      <c r="J29" s="6">
        <v>41845</v>
      </c>
      <c r="K29" s="5"/>
      <c r="L29" s="5"/>
      <c r="M29" s="5"/>
      <c r="N29" s="5" t="s">
        <v>41</v>
      </c>
      <c r="O29" s="5"/>
      <c r="P29" s="5" t="s">
        <v>34</v>
      </c>
      <c r="Q29" s="5"/>
      <c r="R29" s="5" t="s">
        <v>50</v>
      </c>
      <c r="S29" s="5"/>
      <c r="T29" s="9">
        <v>214.83</v>
      </c>
    </row>
    <row r="30" spans="1:20" ht="15.75" thickBot="1">
      <c r="A30" s="5"/>
      <c r="B30" s="5"/>
      <c r="C30" s="5"/>
      <c r="D30" s="5"/>
      <c r="E30" s="5" t="s">
        <v>16</v>
      </c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10">
        <f>ROUND(SUM(T20:T29),5)</f>
        <v>3887.24</v>
      </c>
    </row>
    <row r="31" spans="1:20" ht="30" customHeight="1" thickBot="1">
      <c r="A31" s="5"/>
      <c r="B31" s="5"/>
      <c r="C31" s="5"/>
      <c r="D31" s="5" t="s">
        <v>17</v>
      </c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11">
        <f>ROUND(T6+T12+T19+T30,5)</f>
        <v>2226.9499999999998</v>
      </c>
    </row>
    <row r="32" spans="1:20" ht="30" customHeight="1">
      <c r="A32" s="5"/>
      <c r="B32" s="5"/>
      <c r="C32" s="5" t="s">
        <v>18</v>
      </c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  <c r="S32" s="5"/>
      <c r="T32" s="8">
        <f>T31</f>
        <v>2226.9499999999998</v>
      </c>
    </row>
    <row r="33" spans="1:20" ht="30" customHeight="1">
      <c r="A33" s="2"/>
      <c r="B33" s="2"/>
      <c r="C33" s="2"/>
      <c r="D33" s="2" t="s">
        <v>19</v>
      </c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4"/>
    </row>
    <row r="34" spans="1:20">
      <c r="A34" s="2"/>
      <c r="B34" s="2"/>
      <c r="C34" s="2"/>
      <c r="D34" s="2"/>
      <c r="E34" s="2" t="s">
        <v>20</v>
      </c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4"/>
    </row>
    <row r="35" spans="1:20" ht="15.75" thickBot="1">
      <c r="A35" s="1"/>
      <c r="B35" s="1"/>
      <c r="C35" s="1"/>
      <c r="D35" s="1"/>
      <c r="E35" s="1"/>
      <c r="F35" s="5"/>
      <c r="G35" s="5"/>
      <c r="H35" s="5" t="s">
        <v>33</v>
      </c>
      <c r="I35" s="5"/>
      <c r="J35" s="6">
        <v>41837</v>
      </c>
      <c r="K35" s="5"/>
      <c r="L35" s="5" t="s">
        <v>36</v>
      </c>
      <c r="M35" s="5"/>
      <c r="N35" s="5" t="s">
        <v>43</v>
      </c>
      <c r="O35" s="5"/>
      <c r="P35" s="5"/>
      <c r="Q35" s="5"/>
      <c r="R35" s="5" t="s">
        <v>50</v>
      </c>
      <c r="S35" s="5"/>
      <c r="T35" s="7">
        <v>1146.1400000000001</v>
      </c>
    </row>
    <row r="36" spans="1:20">
      <c r="A36" s="5"/>
      <c r="B36" s="5"/>
      <c r="C36" s="5"/>
      <c r="D36" s="5"/>
      <c r="E36" s="5" t="s">
        <v>21</v>
      </c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8">
        <f>ROUND(SUM(T34:T35),5)</f>
        <v>1146.1400000000001</v>
      </c>
    </row>
    <row r="37" spans="1:20" ht="30" customHeight="1">
      <c r="A37" s="2"/>
      <c r="B37" s="2"/>
      <c r="C37" s="2"/>
      <c r="D37" s="2"/>
      <c r="E37" s="2" t="s">
        <v>22</v>
      </c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4"/>
    </row>
    <row r="38" spans="1:20" ht="15.75" thickBot="1">
      <c r="A38" s="1"/>
      <c r="B38" s="1"/>
      <c r="C38" s="1"/>
      <c r="D38" s="1"/>
      <c r="E38" s="1"/>
      <c r="F38" s="5"/>
      <c r="G38" s="5"/>
      <c r="H38" s="5" t="s">
        <v>33</v>
      </c>
      <c r="I38" s="5"/>
      <c r="J38" s="6">
        <v>41821</v>
      </c>
      <c r="K38" s="5"/>
      <c r="L38" s="5"/>
      <c r="M38" s="5"/>
      <c r="N38" s="5" t="s">
        <v>44</v>
      </c>
      <c r="O38" s="5"/>
      <c r="P38" s="5"/>
      <c r="Q38" s="5"/>
      <c r="R38" s="5" t="s">
        <v>50</v>
      </c>
      <c r="S38" s="5"/>
      <c r="T38" s="7">
        <v>363.86</v>
      </c>
    </row>
    <row r="39" spans="1:20">
      <c r="A39" s="5"/>
      <c r="B39" s="5"/>
      <c r="C39" s="5"/>
      <c r="D39" s="5"/>
      <c r="E39" s="5" t="s">
        <v>23</v>
      </c>
      <c r="F39" s="5"/>
      <c r="G39" s="5"/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8">
        <f>ROUND(SUM(T37:T38),5)</f>
        <v>363.86</v>
      </c>
    </row>
    <row r="40" spans="1:20" ht="30" customHeight="1">
      <c r="A40" s="2"/>
      <c r="B40" s="2"/>
      <c r="C40" s="2"/>
      <c r="D40" s="2"/>
      <c r="E40" s="2" t="s">
        <v>24</v>
      </c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4"/>
    </row>
    <row r="41" spans="1:20">
      <c r="A41" s="5"/>
      <c r="B41" s="5"/>
      <c r="C41" s="5"/>
      <c r="D41" s="5"/>
      <c r="E41" s="5"/>
      <c r="F41" s="5"/>
      <c r="G41" s="5"/>
      <c r="H41" s="5" t="s">
        <v>33</v>
      </c>
      <c r="I41" s="5"/>
      <c r="J41" s="6">
        <v>41822</v>
      </c>
      <c r="K41" s="5"/>
      <c r="L41" s="5" t="s">
        <v>37</v>
      </c>
      <c r="M41" s="5"/>
      <c r="N41" s="5" t="s">
        <v>45</v>
      </c>
      <c r="O41" s="5"/>
      <c r="P41" s="5"/>
      <c r="Q41" s="5"/>
      <c r="R41" s="5" t="s">
        <v>50</v>
      </c>
      <c r="S41" s="5"/>
      <c r="T41" s="8">
        <v>23618.7</v>
      </c>
    </row>
    <row r="42" spans="1:20" ht="15.75" thickBot="1">
      <c r="A42" s="5"/>
      <c r="B42" s="5"/>
      <c r="C42" s="5"/>
      <c r="D42" s="5"/>
      <c r="E42" s="5"/>
      <c r="F42" s="5"/>
      <c r="G42" s="5"/>
      <c r="H42" s="5" t="s">
        <v>33</v>
      </c>
      <c r="I42" s="5"/>
      <c r="J42" s="6">
        <v>41822</v>
      </c>
      <c r="K42" s="5"/>
      <c r="L42" s="5" t="s">
        <v>38</v>
      </c>
      <c r="M42" s="5"/>
      <c r="N42" s="5" t="s">
        <v>45</v>
      </c>
      <c r="O42" s="5"/>
      <c r="P42" s="5"/>
      <c r="Q42" s="5"/>
      <c r="R42" s="5" t="s">
        <v>50</v>
      </c>
      <c r="S42" s="5"/>
      <c r="T42" s="7">
        <v>3978.62</v>
      </c>
    </row>
    <row r="43" spans="1:20">
      <c r="A43" s="5"/>
      <c r="B43" s="5"/>
      <c r="C43" s="5"/>
      <c r="D43" s="5"/>
      <c r="E43" s="5" t="s">
        <v>25</v>
      </c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8">
        <f>ROUND(SUM(T40:T42),5)</f>
        <v>27597.32</v>
      </c>
    </row>
    <row r="44" spans="1:20" ht="30" customHeight="1">
      <c r="A44" s="2"/>
      <c r="B44" s="2"/>
      <c r="C44" s="2"/>
      <c r="D44" s="2"/>
      <c r="E44" s="2" t="s">
        <v>26</v>
      </c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1:20">
      <c r="A45" s="5"/>
      <c r="B45" s="5"/>
      <c r="C45" s="5"/>
      <c r="D45" s="5"/>
      <c r="E45" s="5"/>
      <c r="F45" s="5"/>
      <c r="G45" s="5"/>
      <c r="H45" s="5" t="s">
        <v>33</v>
      </c>
      <c r="I45" s="5"/>
      <c r="J45" s="6">
        <v>41834</v>
      </c>
      <c r="K45" s="5"/>
      <c r="L45" s="5"/>
      <c r="M45" s="5"/>
      <c r="N45" s="5" t="s">
        <v>46</v>
      </c>
      <c r="O45" s="5"/>
      <c r="P45" s="5" t="s">
        <v>49</v>
      </c>
      <c r="Q45" s="5"/>
      <c r="R45" s="5" t="s">
        <v>50</v>
      </c>
      <c r="S45" s="5"/>
      <c r="T45" s="8">
        <v>350</v>
      </c>
    </row>
    <row r="46" spans="1:20" ht="15.75" thickBot="1">
      <c r="A46" s="5"/>
      <c r="B46" s="5"/>
      <c r="C46" s="5"/>
      <c r="D46" s="5"/>
      <c r="E46" s="5"/>
      <c r="F46" s="5"/>
      <c r="G46" s="5"/>
      <c r="H46" s="5" t="s">
        <v>33</v>
      </c>
      <c r="I46" s="5"/>
      <c r="J46" s="6">
        <v>41834</v>
      </c>
      <c r="K46" s="5"/>
      <c r="L46" s="5"/>
      <c r="M46" s="5"/>
      <c r="N46" s="5" t="s">
        <v>46</v>
      </c>
      <c r="O46" s="5"/>
      <c r="P46" s="5" t="s">
        <v>49</v>
      </c>
      <c r="Q46" s="5"/>
      <c r="R46" s="5" t="s">
        <v>50</v>
      </c>
      <c r="S46" s="5"/>
      <c r="T46" s="7">
        <v>1963.5</v>
      </c>
    </row>
    <row r="47" spans="1:20">
      <c r="A47" s="5"/>
      <c r="B47" s="5"/>
      <c r="C47" s="5"/>
      <c r="D47" s="5"/>
      <c r="E47" s="5" t="s">
        <v>27</v>
      </c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8">
        <f>ROUND(SUM(T44:T46),5)</f>
        <v>2313.5</v>
      </c>
    </row>
    <row r="48" spans="1:20" ht="30" customHeight="1">
      <c r="A48" s="2"/>
      <c r="B48" s="2"/>
      <c r="C48" s="2"/>
      <c r="D48" s="2"/>
      <c r="E48" s="2" t="s">
        <v>28</v>
      </c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4"/>
    </row>
    <row r="49" spans="1:20" ht="15.75" thickBot="1">
      <c r="A49" s="1"/>
      <c r="B49" s="1"/>
      <c r="C49" s="1"/>
      <c r="D49" s="1"/>
      <c r="E49" s="1"/>
      <c r="F49" s="5"/>
      <c r="G49" s="5"/>
      <c r="H49" s="5" t="s">
        <v>33</v>
      </c>
      <c r="I49" s="5"/>
      <c r="J49" s="6">
        <v>41827</v>
      </c>
      <c r="K49" s="5"/>
      <c r="L49" s="5" t="s">
        <v>39</v>
      </c>
      <c r="M49" s="5"/>
      <c r="N49" s="5" t="s">
        <v>47</v>
      </c>
      <c r="O49" s="5"/>
      <c r="P49" s="5"/>
      <c r="Q49" s="5"/>
      <c r="R49" s="5" t="s">
        <v>50</v>
      </c>
      <c r="S49" s="5"/>
      <c r="T49" s="9">
        <v>192</v>
      </c>
    </row>
    <row r="50" spans="1:20" ht="15.75" thickBot="1">
      <c r="A50" s="5"/>
      <c r="B50" s="5"/>
      <c r="C50" s="5"/>
      <c r="D50" s="5"/>
      <c r="E50" s="5" t="s">
        <v>29</v>
      </c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10">
        <f>ROUND(SUM(T48:T49),5)</f>
        <v>192</v>
      </c>
    </row>
    <row r="51" spans="1:20" ht="30" customHeight="1" thickBot="1">
      <c r="A51" s="5"/>
      <c r="B51" s="5"/>
      <c r="C51" s="5"/>
      <c r="D51" s="5" t="s">
        <v>30</v>
      </c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10">
        <f>ROUND(T36+T39+T43+T47+T50,5)</f>
        <v>31612.82</v>
      </c>
    </row>
    <row r="52" spans="1:20" ht="30" customHeight="1" thickBot="1">
      <c r="A52" s="5"/>
      <c r="B52" s="5" t="s">
        <v>31</v>
      </c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10">
        <f>ROUND(T32-T51,5)</f>
        <v>-29385.87</v>
      </c>
    </row>
    <row r="53" spans="1:20" s="13" customFormat="1" ht="30" customHeight="1" thickBot="1">
      <c r="A53" s="2" t="s">
        <v>32</v>
      </c>
      <c r="B53" s="2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12">
        <f>T52</f>
        <v>-29385.87</v>
      </c>
    </row>
    <row r="54" spans="1:20" ht="15.75" thickTop="1"/>
  </sheetData>
  <pageMargins left="0.7" right="0.7" top="0.75" bottom="0.75" header="0.25" footer="0.3"/>
  <pageSetup orientation="portrait" r:id="rId1"/>
  <headerFooter>
    <oddHeader>&amp;L&amp;"Arial,Bold"&amp;8 4:11 PM
&amp;"Arial,Bold"&amp;8 09/07/14
&amp;"Arial,Bold"&amp;8 Cash Basis&amp;C&amp;"Arial,Bold"&amp;12 American Society of Military Comptrollers Washington Chap.
&amp;"Arial,Bold"&amp;14 Income Statement Detail
&amp;"Arial,Bold"&amp;10 July 1 - 30,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2014-09-07T20:11:30Z</dcterms:created>
  <dcterms:modified xsi:type="dcterms:W3CDTF">2014-09-07T20:11:45Z</dcterms:modified>
</cp:coreProperties>
</file>