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7235" windowHeight="8760" activeTab="1"/>
  </bookViews>
  <sheets>
    <sheet name="QuickBooks Export Tips" sheetId="4" r:id="rId1"/>
    <sheet name="Sheet1" sheetId="1" r:id="rId2"/>
    <sheet name="Sheet2" sheetId="2" state="hidden" r:id="rId3"/>
    <sheet name="Sheet3" sheetId="3" state="hidden" r:id="rId4"/>
  </sheets>
  <definedNames>
    <definedName name="_xlnm.Print_Titles" localSheetId="1">Sheet1!$A:$E,Sheet1!$1:$1</definedName>
  </definedNames>
  <calcPr calcId="125725"/>
</workbook>
</file>

<file path=xl/calcChain.xml><?xml version="1.0" encoding="utf-8"?>
<calcChain xmlns="http://schemas.openxmlformats.org/spreadsheetml/2006/main">
  <c r="T57" i="1"/>
  <c r="T56"/>
  <c r="T55"/>
  <c r="T54"/>
  <c r="T51"/>
  <c r="T48"/>
  <c r="T44"/>
  <c r="T41"/>
  <c r="T38"/>
  <c r="T35"/>
  <c r="T31"/>
  <c r="T30"/>
  <c r="T29"/>
  <c r="T26"/>
  <c r="T21"/>
  <c r="T13"/>
  <c r="T6"/>
</calcChain>
</file>

<file path=xl/sharedStrings.xml><?xml version="1.0" encoding="utf-8"?>
<sst xmlns="http://schemas.openxmlformats.org/spreadsheetml/2006/main" count="157" uniqueCount="83">
  <si>
    <t>Type</t>
  </si>
  <si>
    <t>Date</t>
  </si>
  <si>
    <t>Num</t>
  </si>
  <si>
    <t>Name</t>
  </si>
  <si>
    <t>Memo</t>
  </si>
  <si>
    <t>Split</t>
  </si>
  <si>
    <t>Paid Amount</t>
  </si>
  <si>
    <t>Ordinary Income/Expense</t>
  </si>
  <si>
    <t>Income</t>
  </si>
  <si>
    <t>Bank of America Interest Earned</t>
  </si>
  <si>
    <t>Total Bank of America Interest Earned</t>
  </si>
  <si>
    <t>Mini-PDI 2014 Income</t>
  </si>
  <si>
    <t>Total Mini-PDI 2014 Income</t>
  </si>
  <si>
    <t>Monthly Luncheon-Income</t>
  </si>
  <si>
    <t>Total Monthly Luncheon-Income</t>
  </si>
  <si>
    <t>Pending Validation</t>
  </si>
  <si>
    <t>Total Pending Validation</t>
  </si>
  <si>
    <t>PFCU Dividends</t>
  </si>
  <si>
    <t>Total PFCU Dividends</t>
  </si>
  <si>
    <t>Total Income</t>
  </si>
  <si>
    <t>Gross Profit</t>
  </si>
  <si>
    <t>Expense</t>
  </si>
  <si>
    <t>Checks</t>
  </si>
  <si>
    <t>Total Checks</t>
  </si>
  <si>
    <t>Credit Card Return</t>
  </si>
  <si>
    <t>Total Credit Card Return</t>
  </si>
  <si>
    <t>Holiday Social 2013 - Expense</t>
  </si>
  <si>
    <t>Total Holiday Social 2013 - Expense</t>
  </si>
  <si>
    <t>Merchant Fees</t>
  </si>
  <si>
    <t>Total Merchant Fees</t>
  </si>
  <si>
    <t>Mini-PDI 2014-Expense</t>
  </si>
  <si>
    <t>Total Mini-PDI 2014-Expense</t>
  </si>
  <si>
    <t>Monthly Luncheon-Expenses</t>
  </si>
  <si>
    <t>Total Monthly Luncheon-Expenses</t>
  </si>
  <si>
    <t>Pay Pal Monthly Service Fee</t>
  </si>
  <si>
    <t>Total Pay Pal Monthly Service Fee</t>
  </si>
  <si>
    <t>Total Expense</t>
  </si>
  <si>
    <t>Net Ordinary Income</t>
  </si>
  <si>
    <t>Net Income</t>
  </si>
  <si>
    <t>Deposit</t>
  </si>
  <si>
    <t>Check</t>
  </si>
  <si>
    <t>277</t>
  </si>
  <si>
    <t>282</t>
  </si>
  <si>
    <t>283</t>
  </si>
  <si>
    <t>281</t>
  </si>
  <si>
    <t>Bank of America</t>
  </si>
  <si>
    <t>American Express</t>
  </si>
  <si>
    <t>bank of America Merchant Services</t>
  </si>
  <si>
    <t>PFCU</t>
  </si>
  <si>
    <t>Debra Delmar</t>
  </si>
  <si>
    <t>Raquel Escribano</t>
  </si>
  <si>
    <t>Hyatt Regency - Chrystal City</t>
  </si>
  <si>
    <t>Pay Pal</t>
  </si>
  <si>
    <t>Interest</t>
  </si>
  <si>
    <t>Holiday Social Reimbursement</t>
  </si>
  <si>
    <t>Awards/Trophies</t>
  </si>
  <si>
    <t>Awards and Trophies</t>
  </si>
  <si>
    <t>April Luncheon - Deposit</t>
  </si>
  <si>
    <t>Bank of America Savings Account</t>
  </si>
  <si>
    <t>Pentagon Federal Money Market</t>
  </si>
  <si>
    <t>Pentagon Federal Credit Union</t>
  </si>
  <si>
    <t>Instructions for Exporting QuickBooks data</t>
  </si>
  <si>
    <t>Where did my worksheet go?</t>
  </si>
  <si>
    <t>When you export data to a new workbook, your new worksheet containing exported data goes to Sheet 1. When you export to an existing workbook,</t>
  </si>
  <si>
    <t>the new worksheet is placed in front of the last active sheet where it will be named "SheetX" using the next available number in the series.</t>
  </si>
  <si>
    <t>How do I make sure this tips sheet isn't exported with the QuickBooks report in the final workbook?</t>
  </si>
  <si>
    <t>Before exporting, on the Export Report Basic tab, deselect the option to include the instruction worksheet.</t>
  </si>
  <si>
    <t>How can I customize and update my worksheet?</t>
  </si>
  <si>
    <t>You can set up Excel links between 2 or more worksheets.  (See Microsoft Excel Help for details about linking in Excel.) You can use this</t>
  </si>
  <si>
    <t>feature to setup links between a QuickBooks summary report and your customized sheet.</t>
  </si>
  <si>
    <t>&gt;&gt; Choose one sheet as your source worksheet into which you'll export QuickBooks data. Then create another worksheet where you can</t>
  </si>
  <si>
    <t>customize your data and link the data between that sheet and the source worksheet.</t>
  </si>
  <si>
    <t>&gt;&gt; Export your source data to an existing worksheet and overwrite the current data so that the new data is used by any Excel links and formulas.</t>
  </si>
  <si>
    <t>&gt;&gt; Create Excel links between a QuickBooks data worksheet and another worksheet in the workbook.</t>
  </si>
  <si>
    <t>Troubleshooting: Why don't my links work correctly after exporting data?</t>
  </si>
  <si>
    <t>Be aware that any difference in the structure of the current report from the report that you used when setting up links, can cause mismatch</t>
  </si>
  <si>
    <t>in the links between worksheets. If you are seeing wrong data in your customized worksheet, then you may have:</t>
  </si>
  <si>
    <t>&gt;&gt; Moved or deleted elements, or changed the structure of the report in some way?  For example:</t>
  </si>
  <si>
    <t>You might have moved or deleted items from item list which gets used in a report like Inventory Valuation report.</t>
  </si>
  <si>
    <t>You might have moved or deleted accounts from accounts list which gets used in a report like Profit and Loss standard report.</t>
  </si>
  <si>
    <t>&gt;&gt; You are using a report related to accounts and have account(s) with no activity associated and did not choose to display "All rows".</t>
  </si>
  <si>
    <t>TIP: Choose display All rows (available for most of the reports), Select Modify report-&gt;Display-&gt;Advanced-&gt;Display Rows-&gt;All rows</t>
  </si>
  <si>
    <t>&gt;&gt; Deleted exported data sheet which serves as data source.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</si>
</sst>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#,##0.00;\-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165" fontId="3" fillId="0" borderId="2" xfId="0" applyNumberFormat="1" applyFont="1" applyBorder="1"/>
    <xf numFmtId="165" fontId="3" fillId="0" borderId="0" xfId="0" applyNumberFormat="1" applyFont="1"/>
    <xf numFmtId="165" fontId="3" fillId="0" borderId="0" xfId="0" applyNumberFormat="1" applyFont="1" applyBorder="1"/>
    <xf numFmtId="165" fontId="3" fillId="0" borderId="4" xfId="0" applyNumberFormat="1" applyFont="1" applyBorder="1"/>
    <xf numFmtId="165" fontId="3" fillId="0" borderId="3" xfId="0" applyNumberFormat="1" applyFont="1" applyBorder="1"/>
    <xf numFmtId="165" fontId="2" fillId="0" borderId="5" xfId="0" applyNumberFormat="1" applyFont="1" applyBorder="1"/>
    <xf numFmtId="0" fontId="2" fillId="0" borderId="0" xfId="0" applyFont="1"/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workbookViewId="0"/>
  </sheetViews>
  <sheetFormatPr defaultRowHeight="15"/>
  <sheetData>
    <row r="1" spans="1:6">
      <c r="F1" s="18" t="s">
        <v>61</v>
      </c>
    </row>
    <row r="3" spans="1:6">
      <c r="A3" s="18" t="s">
        <v>62</v>
      </c>
    </row>
    <row r="4" spans="1:6">
      <c r="B4" t="s">
        <v>63</v>
      </c>
    </row>
    <row r="5" spans="1:6">
      <c r="B5" t="s">
        <v>64</v>
      </c>
    </row>
    <row r="8" spans="1:6">
      <c r="A8" s="18" t="s">
        <v>65</v>
      </c>
    </row>
    <row r="9" spans="1:6">
      <c r="B9" t="s">
        <v>66</v>
      </c>
    </row>
    <row r="12" spans="1:6">
      <c r="A12" s="18" t="s">
        <v>67</v>
      </c>
    </row>
    <row r="13" spans="1:6">
      <c r="B13" t="s">
        <v>68</v>
      </c>
    </row>
    <row r="14" spans="1:6">
      <c r="B14" t="s">
        <v>69</v>
      </c>
    </row>
    <row r="15" spans="1:6">
      <c r="C15" s="19" t="s">
        <v>70</v>
      </c>
    </row>
    <row r="16" spans="1:6">
      <c r="C16" s="19" t="s">
        <v>71</v>
      </c>
    </row>
    <row r="17" spans="1:4">
      <c r="C17" s="19" t="s">
        <v>72</v>
      </c>
    </row>
    <row r="18" spans="1:4">
      <c r="C18" s="19" t="s">
        <v>73</v>
      </c>
    </row>
    <row r="21" spans="1:4">
      <c r="A21" s="18" t="s">
        <v>74</v>
      </c>
    </row>
    <row r="22" spans="1:4">
      <c r="B22" t="s">
        <v>75</v>
      </c>
    </row>
    <row r="23" spans="1:4">
      <c r="B23" t="s">
        <v>76</v>
      </c>
    </row>
    <row r="24" spans="1:4">
      <c r="C24" s="19" t="s">
        <v>77</v>
      </c>
    </row>
    <row r="25" spans="1:4">
      <c r="D25" t="s">
        <v>78</v>
      </c>
    </row>
    <row r="26" spans="1:4">
      <c r="D26" t="s">
        <v>79</v>
      </c>
    </row>
    <row r="27" spans="1:4">
      <c r="C27" s="19" t="s">
        <v>80</v>
      </c>
    </row>
    <row r="28" spans="1:4">
      <c r="D28" t="s">
        <v>81</v>
      </c>
    </row>
    <row r="29" spans="1:4">
      <c r="C29" s="19" t="s">
        <v>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8"/>
  <sheetViews>
    <sheetView showGridLines="0"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/>
  <cols>
    <col min="1" max="4" width="3" style="17" customWidth="1"/>
    <col min="5" max="5" width="27.5703125" style="17" customWidth="1"/>
    <col min="6" max="7" width="2.28515625" style="17" customWidth="1"/>
    <col min="8" max="8" width="6.140625" style="17" bestFit="1" customWidth="1"/>
    <col min="9" max="9" width="2.28515625" style="17" customWidth="1"/>
    <col min="10" max="10" width="8.7109375" style="17" bestFit="1" customWidth="1"/>
    <col min="11" max="11" width="2.28515625" style="17" customWidth="1"/>
    <col min="12" max="12" width="4.5703125" style="17" bestFit="1" customWidth="1"/>
    <col min="13" max="13" width="2.28515625" style="17" customWidth="1"/>
    <col min="14" max="14" width="26.28515625" style="17" bestFit="1" customWidth="1"/>
    <col min="15" max="15" width="2.28515625" style="17" customWidth="1"/>
    <col min="16" max="16" width="22" style="17" bestFit="1" customWidth="1"/>
    <col min="17" max="17" width="2.28515625" style="17" customWidth="1"/>
    <col min="18" max="18" width="25.140625" style="17" bestFit="1" customWidth="1"/>
    <col min="19" max="19" width="2.28515625" style="17" customWidth="1"/>
    <col min="20" max="20" width="11" style="17" bestFit="1" customWidth="1"/>
  </cols>
  <sheetData>
    <row r="1" spans="1:20" s="16" customFormat="1" ht="15.75" thickBot="1">
      <c r="A1" s="14"/>
      <c r="B1" s="14"/>
      <c r="C1" s="14"/>
      <c r="D1" s="14"/>
      <c r="E1" s="14"/>
      <c r="F1" s="14"/>
      <c r="G1" s="14"/>
      <c r="H1" s="15" t="s">
        <v>0</v>
      </c>
      <c r="I1" s="14"/>
      <c r="J1" s="15" t="s">
        <v>1</v>
      </c>
      <c r="K1" s="14"/>
      <c r="L1" s="15" t="s">
        <v>2</v>
      </c>
      <c r="M1" s="14"/>
      <c r="N1" s="15" t="s">
        <v>3</v>
      </c>
      <c r="O1" s="14"/>
      <c r="P1" s="15" t="s">
        <v>4</v>
      </c>
      <c r="Q1" s="14"/>
      <c r="R1" s="15" t="s">
        <v>5</v>
      </c>
      <c r="S1" s="14"/>
      <c r="T1" s="15" t="s">
        <v>6</v>
      </c>
    </row>
    <row r="2" spans="1:20" ht="15.75" thickTop="1">
      <c r="A2" s="2"/>
      <c r="B2" s="2" t="s">
        <v>7</v>
      </c>
      <c r="C2" s="2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4"/>
    </row>
    <row r="3" spans="1:20">
      <c r="A3" s="2"/>
      <c r="B3" s="2"/>
      <c r="C3" s="2"/>
      <c r="D3" s="2" t="s">
        <v>8</v>
      </c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4"/>
    </row>
    <row r="4" spans="1:20">
      <c r="A4" s="2"/>
      <c r="B4" s="2"/>
      <c r="C4" s="2"/>
      <c r="D4" s="2"/>
      <c r="E4" s="2" t="s">
        <v>9</v>
      </c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2"/>
      <c r="R4" s="2"/>
      <c r="S4" s="2"/>
      <c r="T4" s="4"/>
    </row>
    <row r="5" spans="1:20" ht="15.75" thickBot="1">
      <c r="A5" s="1"/>
      <c r="B5" s="1"/>
      <c r="C5" s="1"/>
      <c r="D5" s="1"/>
      <c r="E5" s="1"/>
      <c r="F5" s="5"/>
      <c r="G5" s="5"/>
      <c r="H5" s="5" t="s">
        <v>39</v>
      </c>
      <c r="I5" s="5"/>
      <c r="J5" s="6">
        <v>41729</v>
      </c>
      <c r="K5" s="5"/>
      <c r="L5" s="5"/>
      <c r="M5" s="5"/>
      <c r="N5" s="5" t="s">
        <v>45</v>
      </c>
      <c r="O5" s="5"/>
      <c r="P5" s="5" t="s">
        <v>53</v>
      </c>
      <c r="Q5" s="5"/>
      <c r="R5" s="5" t="s">
        <v>58</v>
      </c>
      <c r="S5" s="5"/>
      <c r="T5" s="7">
        <v>7.36</v>
      </c>
    </row>
    <row r="6" spans="1:20">
      <c r="A6" s="5"/>
      <c r="B6" s="5"/>
      <c r="C6" s="5"/>
      <c r="D6" s="5"/>
      <c r="E6" s="5" t="s">
        <v>10</v>
      </c>
      <c r="F6" s="5"/>
      <c r="G6" s="5"/>
      <c r="H6" s="5"/>
      <c r="I6" s="5"/>
      <c r="J6" s="6"/>
      <c r="K6" s="5"/>
      <c r="L6" s="5"/>
      <c r="M6" s="5"/>
      <c r="N6" s="5"/>
      <c r="O6" s="5"/>
      <c r="P6" s="5"/>
      <c r="Q6" s="5"/>
      <c r="R6" s="5"/>
      <c r="S6" s="5"/>
      <c r="T6" s="8">
        <f>ROUND(SUM(T4:T5),5)</f>
        <v>7.36</v>
      </c>
    </row>
    <row r="7" spans="1:20" ht="30" customHeight="1">
      <c r="A7" s="2"/>
      <c r="B7" s="2"/>
      <c r="C7" s="2"/>
      <c r="D7" s="2"/>
      <c r="E7" s="2" t="s">
        <v>11</v>
      </c>
      <c r="F7" s="2"/>
      <c r="G7" s="2"/>
      <c r="H7" s="2"/>
      <c r="I7" s="2"/>
      <c r="J7" s="3"/>
      <c r="K7" s="2"/>
      <c r="L7" s="2"/>
      <c r="M7" s="2"/>
      <c r="N7" s="2"/>
      <c r="O7" s="2"/>
      <c r="P7" s="2"/>
      <c r="Q7" s="2"/>
      <c r="R7" s="2"/>
      <c r="S7" s="2"/>
      <c r="T7" s="4"/>
    </row>
    <row r="8" spans="1:20">
      <c r="A8" s="5"/>
      <c r="B8" s="5"/>
      <c r="C8" s="5"/>
      <c r="D8" s="5"/>
      <c r="E8" s="5"/>
      <c r="F8" s="5"/>
      <c r="G8" s="5"/>
      <c r="H8" s="5" t="s">
        <v>39</v>
      </c>
      <c r="I8" s="5"/>
      <c r="J8" s="6">
        <v>41701</v>
      </c>
      <c r="K8" s="5"/>
      <c r="L8" s="5"/>
      <c r="M8" s="5"/>
      <c r="N8" s="5" t="s">
        <v>45</v>
      </c>
      <c r="O8" s="5"/>
      <c r="P8" s="5" t="s">
        <v>39</v>
      </c>
      <c r="Q8" s="5"/>
      <c r="R8" s="5" t="s">
        <v>45</v>
      </c>
      <c r="S8" s="5"/>
      <c r="T8" s="8">
        <v>50</v>
      </c>
    </row>
    <row r="9" spans="1:20">
      <c r="A9" s="5"/>
      <c r="B9" s="5"/>
      <c r="C9" s="5"/>
      <c r="D9" s="5"/>
      <c r="E9" s="5"/>
      <c r="F9" s="5"/>
      <c r="G9" s="5"/>
      <c r="H9" s="5" t="s">
        <v>39</v>
      </c>
      <c r="I9" s="5"/>
      <c r="J9" s="6">
        <v>41702</v>
      </c>
      <c r="K9" s="5"/>
      <c r="L9" s="5"/>
      <c r="M9" s="5"/>
      <c r="N9" s="5" t="s">
        <v>46</v>
      </c>
      <c r="O9" s="5"/>
      <c r="P9" s="5" t="s">
        <v>39</v>
      </c>
      <c r="Q9" s="5"/>
      <c r="R9" s="5" t="s">
        <v>45</v>
      </c>
      <c r="S9" s="5"/>
      <c r="T9" s="8">
        <v>190.42</v>
      </c>
    </row>
    <row r="10" spans="1:20">
      <c r="A10" s="5"/>
      <c r="B10" s="5"/>
      <c r="C10" s="5"/>
      <c r="D10" s="5"/>
      <c r="E10" s="5"/>
      <c r="F10" s="5"/>
      <c r="G10" s="5"/>
      <c r="H10" s="5" t="s">
        <v>39</v>
      </c>
      <c r="I10" s="5"/>
      <c r="J10" s="6">
        <v>41704</v>
      </c>
      <c r="K10" s="5"/>
      <c r="L10" s="5"/>
      <c r="M10" s="5"/>
      <c r="N10" s="5" t="s">
        <v>47</v>
      </c>
      <c r="O10" s="5"/>
      <c r="P10" s="5" t="s">
        <v>39</v>
      </c>
      <c r="Q10" s="5"/>
      <c r="R10" s="5" t="s">
        <v>45</v>
      </c>
      <c r="S10" s="5"/>
      <c r="T10" s="8">
        <v>195</v>
      </c>
    </row>
    <row r="11" spans="1:20">
      <c r="A11" s="5"/>
      <c r="B11" s="5"/>
      <c r="C11" s="5"/>
      <c r="D11" s="5"/>
      <c r="E11" s="5"/>
      <c r="F11" s="5"/>
      <c r="G11" s="5"/>
      <c r="H11" s="5" t="s">
        <v>39</v>
      </c>
      <c r="I11" s="5"/>
      <c r="J11" s="6">
        <v>41708</v>
      </c>
      <c r="K11" s="5"/>
      <c r="L11" s="5"/>
      <c r="M11" s="5"/>
      <c r="N11" s="5" t="s">
        <v>46</v>
      </c>
      <c r="O11" s="5"/>
      <c r="P11" s="5" t="s">
        <v>39</v>
      </c>
      <c r="Q11" s="5"/>
      <c r="R11" s="5" t="s">
        <v>45</v>
      </c>
      <c r="S11" s="5"/>
      <c r="T11" s="8">
        <v>761.67</v>
      </c>
    </row>
    <row r="12" spans="1:20" ht="15.75" thickBot="1">
      <c r="A12" s="5"/>
      <c r="B12" s="5"/>
      <c r="C12" s="5"/>
      <c r="D12" s="5"/>
      <c r="E12" s="5"/>
      <c r="F12" s="5"/>
      <c r="G12" s="5"/>
      <c r="H12" s="5" t="s">
        <v>39</v>
      </c>
      <c r="I12" s="5"/>
      <c r="J12" s="6">
        <v>41711</v>
      </c>
      <c r="K12" s="5"/>
      <c r="L12" s="5"/>
      <c r="M12" s="5"/>
      <c r="N12" s="5" t="s">
        <v>47</v>
      </c>
      <c r="O12" s="5"/>
      <c r="P12" s="5" t="s">
        <v>39</v>
      </c>
      <c r="Q12" s="5"/>
      <c r="R12" s="5" t="s">
        <v>45</v>
      </c>
      <c r="S12" s="5"/>
      <c r="T12" s="7">
        <v>195</v>
      </c>
    </row>
    <row r="13" spans="1:20">
      <c r="A13" s="5"/>
      <c r="B13" s="5"/>
      <c r="C13" s="5"/>
      <c r="D13" s="5"/>
      <c r="E13" s="5" t="s">
        <v>12</v>
      </c>
      <c r="F13" s="5"/>
      <c r="G13" s="5"/>
      <c r="H13" s="5"/>
      <c r="I13" s="5"/>
      <c r="J13" s="6"/>
      <c r="K13" s="5"/>
      <c r="L13" s="5"/>
      <c r="M13" s="5"/>
      <c r="N13" s="5"/>
      <c r="O13" s="5"/>
      <c r="P13" s="5"/>
      <c r="Q13" s="5"/>
      <c r="R13" s="5"/>
      <c r="S13" s="5"/>
      <c r="T13" s="8">
        <f>ROUND(SUM(T7:T12),5)</f>
        <v>1392.09</v>
      </c>
    </row>
    <row r="14" spans="1:20" ht="30" customHeight="1">
      <c r="A14" s="2"/>
      <c r="B14" s="2"/>
      <c r="C14" s="2"/>
      <c r="D14" s="2"/>
      <c r="E14" s="2" t="s">
        <v>13</v>
      </c>
      <c r="F14" s="2"/>
      <c r="G14" s="2"/>
      <c r="H14" s="2"/>
      <c r="I14" s="2"/>
      <c r="J14" s="3"/>
      <c r="K14" s="2"/>
      <c r="L14" s="2"/>
      <c r="M14" s="2"/>
      <c r="N14" s="2"/>
      <c r="O14" s="2"/>
      <c r="P14" s="2"/>
      <c r="Q14" s="2"/>
      <c r="R14" s="2"/>
      <c r="S14" s="2"/>
      <c r="T14" s="4"/>
    </row>
    <row r="15" spans="1:20">
      <c r="A15" s="5"/>
      <c r="B15" s="5"/>
      <c r="C15" s="5"/>
      <c r="D15" s="5"/>
      <c r="E15" s="5"/>
      <c r="F15" s="5"/>
      <c r="G15" s="5"/>
      <c r="H15" s="5" t="s">
        <v>39</v>
      </c>
      <c r="I15" s="5"/>
      <c r="J15" s="6">
        <v>41723</v>
      </c>
      <c r="K15" s="5"/>
      <c r="L15" s="5"/>
      <c r="M15" s="5"/>
      <c r="N15" s="5" t="s">
        <v>47</v>
      </c>
      <c r="O15" s="5"/>
      <c r="P15" s="5" t="s">
        <v>39</v>
      </c>
      <c r="Q15" s="5"/>
      <c r="R15" s="5" t="s">
        <v>45</v>
      </c>
      <c r="S15" s="5"/>
      <c r="T15" s="8">
        <v>25</v>
      </c>
    </row>
    <row r="16" spans="1:20">
      <c r="A16" s="5"/>
      <c r="B16" s="5"/>
      <c r="C16" s="5"/>
      <c r="D16" s="5"/>
      <c r="E16" s="5"/>
      <c r="F16" s="5"/>
      <c r="G16" s="5"/>
      <c r="H16" s="5" t="s">
        <v>39</v>
      </c>
      <c r="I16" s="5"/>
      <c r="J16" s="6">
        <v>41725</v>
      </c>
      <c r="K16" s="5"/>
      <c r="L16" s="5"/>
      <c r="M16" s="5"/>
      <c r="N16" s="5" t="s">
        <v>47</v>
      </c>
      <c r="O16" s="5"/>
      <c r="P16" s="5" t="s">
        <v>39</v>
      </c>
      <c r="Q16" s="5"/>
      <c r="R16" s="5" t="s">
        <v>45</v>
      </c>
      <c r="S16" s="5"/>
      <c r="T16" s="8">
        <v>25</v>
      </c>
    </row>
    <row r="17" spans="1:20">
      <c r="A17" s="5"/>
      <c r="B17" s="5"/>
      <c r="C17" s="5"/>
      <c r="D17" s="5"/>
      <c r="E17" s="5"/>
      <c r="F17" s="5"/>
      <c r="G17" s="5"/>
      <c r="H17" s="5" t="s">
        <v>39</v>
      </c>
      <c r="I17" s="5"/>
      <c r="J17" s="6">
        <v>41726</v>
      </c>
      <c r="K17" s="5"/>
      <c r="L17" s="5"/>
      <c r="M17" s="5"/>
      <c r="N17" s="5" t="s">
        <v>47</v>
      </c>
      <c r="O17" s="5"/>
      <c r="P17" s="5" t="s">
        <v>39</v>
      </c>
      <c r="Q17" s="5"/>
      <c r="R17" s="5" t="s">
        <v>45</v>
      </c>
      <c r="S17" s="5"/>
      <c r="T17" s="8">
        <v>75</v>
      </c>
    </row>
    <row r="18" spans="1:20">
      <c r="A18" s="5"/>
      <c r="B18" s="5"/>
      <c r="C18" s="5"/>
      <c r="D18" s="5"/>
      <c r="E18" s="5"/>
      <c r="F18" s="5"/>
      <c r="G18" s="5"/>
      <c r="H18" s="5" t="s">
        <v>39</v>
      </c>
      <c r="I18" s="5"/>
      <c r="J18" s="6">
        <v>41726</v>
      </c>
      <c r="K18" s="5"/>
      <c r="L18" s="5"/>
      <c r="M18" s="5"/>
      <c r="N18" s="5" t="s">
        <v>47</v>
      </c>
      <c r="O18" s="5"/>
      <c r="P18" s="5" t="s">
        <v>39</v>
      </c>
      <c r="Q18" s="5"/>
      <c r="R18" s="5" t="s">
        <v>45</v>
      </c>
      <c r="S18" s="5"/>
      <c r="T18" s="8">
        <v>24.41</v>
      </c>
    </row>
    <row r="19" spans="1:20">
      <c r="A19" s="5"/>
      <c r="B19" s="5"/>
      <c r="C19" s="5"/>
      <c r="D19" s="5"/>
      <c r="E19" s="5"/>
      <c r="F19" s="5"/>
      <c r="G19" s="5"/>
      <c r="H19" s="5" t="s">
        <v>39</v>
      </c>
      <c r="I19" s="5"/>
      <c r="J19" s="6">
        <v>41729</v>
      </c>
      <c r="K19" s="5"/>
      <c r="L19" s="5"/>
      <c r="M19" s="5"/>
      <c r="N19" s="5" t="s">
        <v>45</v>
      </c>
      <c r="O19" s="5"/>
      <c r="P19" s="5" t="s">
        <v>39</v>
      </c>
      <c r="Q19" s="5"/>
      <c r="R19" s="5" t="s">
        <v>45</v>
      </c>
      <c r="S19" s="5"/>
      <c r="T19" s="8">
        <v>25</v>
      </c>
    </row>
    <row r="20" spans="1:20" ht="15.75" thickBot="1">
      <c r="A20" s="5"/>
      <c r="B20" s="5"/>
      <c r="C20" s="5"/>
      <c r="D20" s="5"/>
      <c r="E20" s="5"/>
      <c r="F20" s="5"/>
      <c r="G20" s="5"/>
      <c r="H20" s="5" t="s">
        <v>39</v>
      </c>
      <c r="I20" s="5"/>
      <c r="J20" s="6">
        <v>41729</v>
      </c>
      <c r="K20" s="5"/>
      <c r="L20" s="5"/>
      <c r="M20" s="5"/>
      <c r="N20" s="5" t="s">
        <v>46</v>
      </c>
      <c r="O20" s="5"/>
      <c r="P20" s="5" t="s">
        <v>39</v>
      </c>
      <c r="Q20" s="5"/>
      <c r="R20" s="5" t="s">
        <v>45</v>
      </c>
      <c r="S20" s="5"/>
      <c r="T20" s="7">
        <v>24.41</v>
      </c>
    </row>
    <row r="21" spans="1:20">
      <c r="A21" s="5"/>
      <c r="B21" s="5"/>
      <c r="C21" s="5"/>
      <c r="D21" s="5"/>
      <c r="E21" s="5" t="s">
        <v>14</v>
      </c>
      <c r="F21" s="5"/>
      <c r="G21" s="5"/>
      <c r="H21" s="5"/>
      <c r="I21" s="5"/>
      <c r="J21" s="6"/>
      <c r="K21" s="5"/>
      <c r="L21" s="5"/>
      <c r="M21" s="5"/>
      <c r="N21" s="5"/>
      <c r="O21" s="5"/>
      <c r="P21" s="5"/>
      <c r="Q21" s="5"/>
      <c r="R21" s="5"/>
      <c r="S21" s="5"/>
      <c r="T21" s="8">
        <f>ROUND(SUM(T14:T20),5)</f>
        <v>198.82</v>
      </c>
    </row>
    <row r="22" spans="1:20" ht="30" customHeight="1">
      <c r="A22" s="2"/>
      <c r="B22" s="2"/>
      <c r="C22" s="2"/>
      <c r="D22" s="2"/>
      <c r="E22" s="2" t="s">
        <v>15</v>
      </c>
      <c r="F22" s="2"/>
      <c r="G22" s="2"/>
      <c r="H22" s="2"/>
      <c r="I22" s="2"/>
      <c r="J22" s="3"/>
      <c r="K22" s="2"/>
      <c r="L22" s="2"/>
      <c r="M22" s="2"/>
      <c r="N22" s="2"/>
      <c r="O22" s="2"/>
      <c r="P22" s="2"/>
      <c r="Q22" s="2"/>
      <c r="R22" s="2"/>
      <c r="S22" s="2"/>
      <c r="T22" s="4"/>
    </row>
    <row r="23" spans="1:20">
      <c r="A23" s="5"/>
      <c r="B23" s="5"/>
      <c r="C23" s="5"/>
      <c r="D23" s="5"/>
      <c r="E23" s="5"/>
      <c r="F23" s="5"/>
      <c r="G23" s="5"/>
      <c r="H23" s="5" t="s">
        <v>39</v>
      </c>
      <c r="I23" s="5"/>
      <c r="J23" s="6">
        <v>41701</v>
      </c>
      <c r="K23" s="5"/>
      <c r="L23" s="5"/>
      <c r="M23" s="5"/>
      <c r="N23" s="5" t="s">
        <v>46</v>
      </c>
      <c r="O23" s="5"/>
      <c r="P23" s="5" t="s">
        <v>39</v>
      </c>
      <c r="Q23" s="5"/>
      <c r="R23" s="5" t="s">
        <v>45</v>
      </c>
      <c r="S23" s="5"/>
      <c r="T23" s="8">
        <v>2485.19</v>
      </c>
    </row>
    <row r="24" spans="1:20">
      <c r="A24" s="5"/>
      <c r="B24" s="5"/>
      <c r="C24" s="5"/>
      <c r="D24" s="5"/>
      <c r="E24" s="5"/>
      <c r="F24" s="5"/>
      <c r="G24" s="5"/>
      <c r="H24" s="5" t="s">
        <v>39</v>
      </c>
      <c r="I24" s="5"/>
      <c r="J24" s="6">
        <v>41701</v>
      </c>
      <c r="K24" s="5"/>
      <c r="L24" s="5"/>
      <c r="M24" s="5"/>
      <c r="N24" s="5" t="s">
        <v>46</v>
      </c>
      <c r="O24" s="5"/>
      <c r="P24" s="5" t="s">
        <v>39</v>
      </c>
      <c r="Q24" s="5"/>
      <c r="R24" s="5" t="s">
        <v>45</v>
      </c>
      <c r="S24" s="5"/>
      <c r="T24" s="8">
        <v>668.9</v>
      </c>
    </row>
    <row r="25" spans="1:20" ht="15.75" thickBot="1">
      <c r="A25" s="5"/>
      <c r="B25" s="5"/>
      <c r="C25" s="5"/>
      <c r="D25" s="5"/>
      <c r="E25" s="5"/>
      <c r="F25" s="5"/>
      <c r="G25" s="5"/>
      <c r="H25" s="5" t="s">
        <v>39</v>
      </c>
      <c r="I25" s="5"/>
      <c r="J25" s="6">
        <v>41702</v>
      </c>
      <c r="K25" s="5"/>
      <c r="L25" s="5"/>
      <c r="M25" s="5"/>
      <c r="N25" s="5" t="s">
        <v>47</v>
      </c>
      <c r="O25" s="5"/>
      <c r="P25" s="5" t="s">
        <v>39</v>
      </c>
      <c r="Q25" s="5"/>
      <c r="R25" s="5" t="s">
        <v>45</v>
      </c>
      <c r="S25" s="5"/>
      <c r="T25" s="7">
        <v>2850</v>
      </c>
    </row>
    <row r="26" spans="1:20">
      <c r="A26" s="5"/>
      <c r="B26" s="5"/>
      <c r="C26" s="5"/>
      <c r="D26" s="5"/>
      <c r="E26" s="5" t="s">
        <v>16</v>
      </c>
      <c r="F26" s="5"/>
      <c r="G26" s="5"/>
      <c r="H26" s="5"/>
      <c r="I26" s="5"/>
      <c r="J26" s="6"/>
      <c r="K26" s="5"/>
      <c r="L26" s="5"/>
      <c r="M26" s="5"/>
      <c r="N26" s="5"/>
      <c r="O26" s="5"/>
      <c r="P26" s="5"/>
      <c r="Q26" s="5"/>
      <c r="R26" s="5"/>
      <c r="S26" s="5"/>
      <c r="T26" s="8">
        <f>ROUND(SUM(T22:T25),5)</f>
        <v>6004.09</v>
      </c>
    </row>
    <row r="27" spans="1:20" ht="30" customHeight="1">
      <c r="A27" s="2"/>
      <c r="B27" s="2"/>
      <c r="C27" s="2"/>
      <c r="D27" s="2"/>
      <c r="E27" s="2" t="s">
        <v>17</v>
      </c>
      <c r="F27" s="2"/>
      <c r="G27" s="2"/>
      <c r="H27" s="2"/>
      <c r="I27" s="2"/>
      <c r="J27" s="3"/>
      <c r="K27" s="2"/>
      <c r="L27" s="2"/>
      <c r="M27" s="2"/>
      <c r="N27" s="2"/>
      <c r="O27" s="2"/>
      <c r="P27" s="2"/>
      <c r="Q27" s="2"/>
      <c r="R27" s="2"/>
      <c r="S27" s="2"/>
      <c r="T27" s="4"/>
    </row>
    <row r="28" spans="1:20" ht="15.75" thickBot="1">
      <c r="A28" s="1"/>
      <c r="B28" s="1"/>
      <c r="C28" s="1"/>
      <c r="D28" s="1"/>
      <c r="E28" s="1"/>
      <c r="F28" s="5"/>
      <c r="G28" s="5"/>
      <c r="H28" s="5" t="s">
        <v>39</v>
      </c>
      <c r="I28" s="5"/>
      <c r="J28" s="6">
        <v>41716</v>
      </c>
      <c r="K28" s="5"/>
      <c r="L28" s="5"/>
      <c r="M28" s="5"/>
      <c r="N28" s="5" t="s">
        <v>48</v>
      </c>
      <c r="O28" s="5"/>
      <c r="P28" s="5" t="s">
        <v>53</v>
      </c>
      <c r="Q28" s="5"/>
      <c r="R28" s="5" t="s">
        <v>59</v>
      </c>
      <c r="S28" s="5"/>
      <c r="T28" s="9">
        <v>3.18</v>
      </c>
    </row>
    <row r="29" spans="1:20" ht="15.75" thickBot="1">
      <c r="A29" s="5"/>
      <c r="B29" s="5"/>
      <c r="C29" s="5"/>
      <c r="D29" s="5"/>
      <c r="E29" s="5" t="s">
        <v>18</v>
      </c>
      <c r="F29" s="5"/>
      <c r="G29" s="5"/>
      <c r="H29" s="5"/>
      <c r="I29" s="5"/>
      <c r="J29" s="6"/>
      <c r="K29" s="5"/>
      <c r="L29" s="5"/>
      <c r="M29" s="5"/>
      <c r="N29" s="5"/>
      <c r="O29" s="5"/>
      <c r="P29" s="5"/>
      <c r="Q29" s="5"/>
      <c r="R29" s="5"/>
      <c r="S29" s="5"/>
      <c r="T29" s="10">
        <f>ROUND(SUM(T27:T28),5)</f>
        <v>3.18</v>
      </c>
    </row>
    <row r="30" spans="1:20" ht="30" customHeight="1" thickBot="1">
      <c r="A30" s="5"/>
      <c r="B30" s="5"/>
      <c r="C30" s="5"/>
      <c r="D30" s="5" t="s">
        <v>19</v>
      </c>
      <c r="E30" s="5"/>
      <c r="F30" s="5"/>
      <c r="G30" s="5"/>
      <c r="H30" s="5"/>
      <c r="I30" s="5"/>
      <c r="J30" s="6"/>
      <c r="K30" s="5"/>
      <c r="L30" s="5"/>
      <c r="M30" s="5"/>
      <c r="N30" s="5"/>
      <c r="O30" s="5"/>
      <c r="P30" s="5"/>
      <c r="Q30" s="5"/>
      <c r="R30" s="5"/>
      <c r="S30" s="5"/>
      <c r="T30" s="11">
        <f>ROUND(T6+T13+T21+T26+T29,5)</f>
        <v>7605.54</v>
      </c>
    </row>
    <row r="31" spans="1:20" ht="30" customHeight="1">
      <c r="A31" s="5"/>
      <c r="B31" s="5"/>
      <c r="C31" s="5" t="s">
        <v>20</v>
      </c>
      <c r="D31" s="5"/>
      <c r="E31" s="5"/>
      <c r="F31" s="5"/>
      <c r="G31" s="5"/>
      <c r="H31" s="5"/>
      <c r="I31" s="5"/>
      <c r="J31" s="6"/>
      <c r="K31" s="5"/>
      <c r="L31" s="5"/>
      <c r="M31" s="5"/>
      <c r="N31" s="5"/>
      <c r="O31" s="5"/>
      <c r="P31" s="5"/>
      <c r="Q31" s="5"/>
      <c r="R31" s="5"/>
      <c r="S31" s="5"/>
      <c r="T31" s="8">
        <f>T30</f>
        <v>7605.54</v>
      </c>
    </row>
    <row r="32" spans="1:20" ht="30" customHeight="1">
      <c r="A32" s="2"/>
      <c r="B32" s="2"/>
      <c r="C32" s="2"/>
      <c r="D32" s="2" t="s">
        <v>21</v>
      </c>
      <c r="E32" s="2"/>
      <c r="F32" s="2"/>
      <c r="G32" s="2"/>
      <c r="H32" s="2"/>
      <c r="I32" s="2"/>
      <c r="J32" s="3"/>
      <c r="K32" s="2"/>
      <c r="L32" s="2"/>
      <c r="M32" s="2"/>
      <c r="N32" s="2"/>
      <c r="O32" s="2"/>
      <c r="P32" s="2"/>
      <c r="Q32" s="2"/>
      <c r="R32" s="2"/>
      <c r="S32" s="2"/>
      <c r="T32" s="4"/>
    </row>
    <row r="33" spans="1:20">
      <c r="A33" s="2"/>
      <c r="B33" s="2"/>
      <c r="C33" s="2"/>
      <c r="D33" s="2"/>
      <c r="E33" s="2" t="s">
        <v>22</v>
      </c>
      <c r="F33" s="2"/>
      <c r="G33" s="2"/>
      <c r="H33" s="2"/>
      <c r="I33" s="2"/>
      <c r="J33" s="3"/>
      <c r="K33" s="2"/>
      <c r="L33" s="2"/>
      <c r="M33" s="2"/>
      <c r="N33" s="2"/>
      <c r="O33" s="2"/>
      <c r="P33" s="2"/>
      <c r="Q33" s="2"/>
      <c r="R33" s="2"/>
      <c r="S33" s="2"/>
      <c r="T33" s="4"/>
    </row>
    <row r="34" spans="1:20" ht="15.75" thickBot="1">
      <c r="A34" s="1"/>
      <c r="B34" s="1"/>
      <c r="C34" s="1"/>
      <c r="D34" s="1"/>
      <c r="E34" s="1"/>
      <c r="F34" s="5"/>
      <c r="G34" s="5"/>
      <c r="H34" s="5" t="s">
        <v>40</v>
      </c>
      <c r="I34" s="5"/>
      <c r="J34" s="6">
        <v>41704</v>
      </c>
      <c r="K34" s="5"/>
      <c r="L34" s="5"/>
      <c r="M34" s="5"/>
      <c r="N34" s="5" t="s">
        <v>45</v>
      </c>
      <c r="O34" s="5"/>
      <c r="P34" s="5"/>
      <c r="Q34" s="5"/>
      <c r="R34" s="5" t="s">
        <v>45</v>
      </c>
      <c r="S34" s="5"/>
      <c r="T34" s="7">
        <v>26</v>
      </c>
    </row>
    <row r="35" spans="1:20">
      <c r="A35" s="5"/>
      <c r="B35" s="5"/>
      <c r="C35" s="5"/>
      <c r="D35" s="5"/>
      <c r="E35" s="5" t="s">
        <v>23</v>
      </c>
      <c r="F35" s="5"/>
      <c r="G35" s="5"/>
      <c r="H35" s="5"/>
      <c r="I35" s="5"/>
      <c r="J35" s="6"/>
      <c r="K35" s="5"/>
      <c r="L35" s="5"/>
      <c r="M35" s="5"/>
      <c r="N35" s="5"/>
      <c r="O35" s="5"/>
      <c r="P35" s="5"/>
      <c r="Q35" s="5"/>
      <c r="R35" s="5"/>
      <c r="S35" s="5"/>
      <c r="T35" s="8">
        <f>ROUND(SUM(T33:T34),5)</f>
        <v>26</v>
      </c>
    </row>
    <row r="36" spans="1:20" ht="30" customHeight="1">
      <c r="A36" s="2"/>
      <c r="B36" s="2"/>
      <c r="C36" s="2"/>
      <c r="D36" s="2"/>
      <c r="E36" s="2" t="s">
        <v>24</v>
      </c>
      <c r="F36" s="2"/>
      <c r="G36" s="2"/>
      <c r="H36" s="2"/>
      <c r="I36" s="2"/>
      <c r="J36" s="3"/>
      <c r="K36" s="2"/>
      <c r="L36" s="2"/>
      <c r="M36" s="2"/>
      <c r="N36" s="2"/>
      <c r="O36" s="2"/>
      <c r="P36" s="2"/>
      <c r="Q36" s="2"/>
      <c r="R36" s="2"/>
      <c r="S36" s="2"/>
      <c r="T36" s="4"/>
    </row>
    <row r="37" spans="1:20" ht="15.75" thickBot="1">
      <c r="A37" s="1"/>
      <c r="B37" s="1"/>
      <c r="C37" s="1"/>
      <c r="D37" s="1"/>
      <c r="E37" s="1"/>
      <c r="F37" s="5"/>
      <c r="G37" s="5"/>
      <c r="H37" s="5" t="s">
        <v>40</v>
      </c>
      <c r="I37" s="5"/>
      <c r="J37" s="6">
        <v>41712</v>
      </c>
      <c r="K37" s="5"/>
      <c r="L37" s="5"/>
      <c r="M37" s="5"/>
      <c r="N37" s="5" t="s">
        <v>46</v>
      </c>
      <c r="O37" s="5"/>
      <c r="P37" s="5"/>
      <c r="Q37" s="5"/>
      <c r="R37" s="5" t="s">
        <v>45</v>
      </c>
      <c r="S37" s="5"/>
      <c r="T37" s="7">
        <v>190.42</v>
      </c>
    </row>
    <row r="38" spans="1:20">
      <c r="A38" s="5"/>
      <c r="B38" s="5"/>
      <c r="C38" s="5"/>
      <c r="D38" s="5"/>
      <c r="E38" s="5" t="s">
        <v>25</v>
      </c>
      <c r="F38" s="5"/>
      <c r="G38" s="5"/>
      <c r="H38" s="5"/>
      <c r="I38" s="5"/>
      <c r="J38" s="6"/>
      <c r="K38" s="5"/>
      <c r="L38" s="5"/>
      <c r="M38" s="5"/>
      <c r="N38" s="5"/>
      <c r="O38" s="5"/>
      <c r="P38" s="5"/>
      <c r="Q38" s="5"/>
      <c r="R38" s="5"/>
      <c r="S38" s="5"/>
      <c r="T38" s="8">
        <f>ROUND(SUM(T36:T37),5)</f>
        <v>190.42</v>
      </c>
    </row>
    <row r="39" spans="1:20" ht="30" customHeight="1">
      <c r="A39" s="2"/>
      <c r="B39" s="2"/>
      <c r="C39" s="2"/>
      <c r="D39" s="2"/>
      <c r="E39" s="2" t="s">
        <v>26</v>
      </c>
      <c r="F39" s="2"/>
      <c r="G39" s="2"/>
      <c r="H39" s="2"/>
      <c r="I39" s="2"/>
      <c r="J39" s="3"/>
      <c r="K39" s="2"/>
      <c r="L39" s="2"/>
      <c r="M39" s="2"/>
      <c r="N39" s="2"/>
      <c r="O39" s="2"/>
      <c r="P39" s="2"/>
      <c r="Q39" s="2"/>
      <c r="R39" s="2"/>
      <c r="S39" s="2"/>
      <c r="T39" s="4"/>
    </row>
    <row r="40" spans="1:20" ht="15.75" thickBot="1">
      <c r="A40" s="1"/>
      <c r="B40" s="1"/>
      <c r="C40" s="1"/>
      <c r="D40" s="1"/>
      <c r="E40" s="1"/>
      <c r="F40" s="5"/>
      <c r="G40" s="5"/>
      <c r="H40" s="5" t="s">
        <v>40</v>
      </c>
      <c r="I40" s="5"/>
      <c r="J40" s="6">
        <v>41718</v>
      </c>
      <c r="K40" s="5"/>
      <c r="L40" s="5" t="s">
        <v>41</v>
      </c>
      <c r="M40" s="5"/>
      <c r="N40" s="5" t="s">
        <v>49</v>
      </c>
      <c r="O40" s="5"/>
      <c r="P40" s="5" t="s">
        <v>54</v>
      </c>
      <c r="Q40" s="5"/>
      <c r="R40" s="5" t="s">
        <v>60</v>
      </c>
      <c r="S40" s="5"/>
      <c r="T40" s="7">
        <v>250</v>
      </c>
    </row>
    <row r="41" spans="1:20">
      <c r="A41" s="5"/>
      <c r="B41" s="5"/>
      <c r="C41" s="5"/>
      <c r="D41" s="5"/>
      <c r="E41" s="5" t="s">
        <v>27</v>
      </c>
      <c r="F41" s="5"/>
      <c r="G41" s="5"/>
      <c r="H41" s="5"/>
      <c r="I41" s="5"/>
      <c r="J41" s="6"/>
      <c r="K41" s="5"/>
      <c r="L41" s="5"/>
      <c r="M41" s="5"/>
      <c r="N41" s="5"/>
      <c r="O41" s="5"/>
      <c r="P41" s="5"/>
      <c r="Q41" s="5"/>
      <c r="R41" s="5"/>
      <c r="S41" s="5"/>
      <c r="T41" s="8">
        <f>ROUND(SUM(T39:T40),5)</f>
        <v>250</v>
      </c>
    </row>
    <row r="42" spans="1:20" ht="30" customHeight="1">
      <c r="A42" s="2"/>
      <c r="B42" s="2"/>
      <c r="C42" s="2"/>
      <c r="D42" s="2"/>
      <c r="E42" s="2" t="s">
        <v>28</v>
      </c>
      <c r="F42" s="2"/>
      <c r="G42" s="2"/>
      <c r="H42" s="2"/>
      <c r="I42" s="2"/>
      <c r="J42" s="3"/>
      <c r="K42" s="2"/>
      <c r="L42" s="2"/>
      <c r="M42" s="2"/>
      <c r="N42" s="2"/>
      <c r="O42" s="2"/>
      <c r="P42" s="2"/>
      <c r="Q42" s="2"/>
      <c r="R42" s="2"/>
      <c r="S42" s="2"/>
      <c r="T42" s="4"/>
    </row>
    <row r="43" spans="1:20" ht="15.75" thickBot="1">
      <c r="A43" s="1"/>
      <c r="B43" s="1"/>
      <c r="C43" s="1"/>
      <c r="D43" s="1"/>
      <c r="E43" s="1"/>
      <c r="F43" s="5"/>
      <c r="G43" s="5"/>
      <c r="H43" s="5" t="s">
        <v>40</v>
      </c>
      <c r="I43" s="5"/>
      <c r="J43" s="6">
        <v>41701</v>
      </c>
      <c r="K43" s="5"/>
      <c r="L43" s="5"/>
      <c r="M43" s="5"/>
      <c r="N43" s="5" t="s">
        <v>47</v>
      </c>
      <c r="O43" s="5"/>
      <c r="P43" s="5"/>
      <c r="Q43" s="5"/>
      <c r="R43" s="5" t="s">
        <v>45</v>
      </c>
      <c r="S43" s="5"/>
      <c r="T43" s="7">
        <v>577.27</v>
      </c>
    </row>
    <row r="44" spans="1:20">
      <c r="A44" s="5"/>
      <c r="B44" s="5"/>
      <c r="C44" s="5"/>
      <c r="D44" s="5"/>
      <c r="E44" s="5" t="s">
        <v>29</v>
      </c>
      <c r="F44" s="5"/>
      <c r="G44" s="5"/>
      <c r="H44" s="5"/>
      <c r="I44" s="5"/>
      <c r="J44" s="6"/>
      <c r="K44" s="5"/>
      <c r="L44" s="5"/>
      <c r="M44" s="5"/>
      <c r="N44" s="5"/>
      <c r="O44" s="5"/>
      <c r="P44" s="5"/>
      <c r="Q44" s="5"/>
      <c r="R44" s="5"/>
      <c r="S44" s="5"/>
      <c r="T44" s="8">
        <f>ROUND(SUM(T42:T43),5)</f>
        <v>577.27</v>
      </c>
    </row>
    <row r="45" spans="1:20" ht="30" customHeight="1">
      <c r="A45" s="2"/>
      <c r="B45" s="2"/>
      <c r="C45" s="2"/>
      <c r="D45" s="2"/>
      <c r="E45" s="2" t="s">
        <v>30</v>
      </c>
      <c r="F45" s="2"/>
      <c r="G45" s="2"/>
      <c r="H45" s="2"/>
      <c r="I45" s="2"/>
      <c r="J45" s="3"/>
      <c r="K45" s="2"/>
      <c r="L45" s="2"/>
      <c r="M45" s="2"/>
      <c r="N45" s="2"/>
      <c r="O45" s="2"/>
      <c r="P45" s="2"/>
      <c r="Q45" s="2"/>
      <c r="R45" s="2"/>
      <c r="S45" s="2"/>
      <c r="T45" s="4"/>
    </row>
    <row r="46" spans="1:20">
      <c r="A46" s="5"/>
      <c r="B46" s="5"/>
      <c r="C46" s="5"/>
      <c r="D46" s="5"/>
      <c r="E46" s="5"/>
      <c r="F46" s="5"/>
      <c r="G46" s="5"/>
      <c r="H46" s="5" t="s">
        <v>40</v>
      </c>
      <c r="I46" s="5"/>
      <c r="J46" s="6">
        <v>41725</v>
      </c>
      <c r="K46" s="5"/>
      <c r="L46" s="5" t="s">
        <v>42</v>
      </c>
      <c r="M46" s="5"/>
      <c r="N46" s="5" t="s">
        <v>50</v>
      </c>
      <c r="O46" s="5"/>
      <c r="P46" s="5" t="s">
        <v>55</v>
      </c>
      <c r="Q46" s="5"/>
      <c r="R46" s="5" t="s">
        <v>60</v>
      </c>
      <c r="S46" s="5"/>
      <c r="T46" s="8">
        <v>2500</v>
      </c>
    </row>
    <row r="47" spans="1:20" ht="15.75" thickBot="1">
      <c r="A47" s="5"/>
      <c r="B47" s="5"/>
      <c r="C47" s="5"/>
      <c r="D47" s="5"/>
      <c r="E47" s="5"/>
      <c r="F47" s="5"/>
      <c r="G47" s="5"/>
      <c r="H47" s="5" t="s">
        <v>40</v>
      </c>
      <c r="I47" s="5"/>
      <c r="J47" s="6">
        <v>41725</v>
      </c>
      <c r="K47" s="5"/>
      <c r="L47" s="5" t="s">
        <v>43</v>
      </c>
      <c r="M47" s="5"/>
      <c r="N47" s="5" t="s">
        <v>50</v>
      </c>
      <c r="O47" s="5"/>
      <c r="P47" s="5" t="s">
        <v>56</v>
      </c>
      <c r="Q47" s="5"/>
      <c r="R47" s="5" t="s">
        <v>60</v>
      </c>
      <c r="S47" s="5"/>
      <c r="T47" s="7">
        <v>146.84</v>
      </c>
    </row>
    <row r="48" spans="1:20">
      <c r="A48" s="5"/>
      <c r="B48" s="5"/>
      <c r="C48" s="5"/>
      <c r="D48" s="5"/>
      <c r="E48" s="5" t="s">
        <v>31</v>
      </c>
      <c r="F48" s="5"/>
      <c r="G48" s="5"/>
      <c r="H48" s="5"/>
      <c r="I48" s="5"/>
      <c r="J48" s="6"/>
      <c r="K48" s="5"/>
      <c r="L48" s="5"/>
      <c r="M48" s="5"/>
      <c r="N48" s="5"/>
      <c r="O48" s="5"/>
      <c r="P48" s="5"/>
      <c r="Q48" s="5"/>
      <c r="R48" s="5"/>
      <c r="S48" s="5"/>
      <c r="T48" s="8">
        <f>ROUND(SUM(T45:T47),5)</f>
        <v>2646.84</v>
      </c>
    </row>
    <row r="49" spans="1:20" ht="30" customHeight="1">
      <c r="A49" s="2"/>
      <c r="B49" s="2"/>
      <c r="C49" s="2"/>
      <c r="D49" s="2"/>
      <c r="E49" s="2" t="s">
        <v>32</v>
      </c>
      <c r="F49" s="2"/>
      <c r="G49" s="2"/>
      <c r="H49" s="2"/>
      <c r="I49" s="2"/>
      <c r="J49" s="3"/>
      <c r="K49" s="2"/>
      <c r="L49" s="2"/>
      <c r="M49" s="2"/>
      <c r="N49" s="2"/>
      <c r="O49" s="2"/>
      <c r="P49" s="2"/>
      <c r="Q49" s="2"/>
      <c r="R49" s="2"/>
      <c r="S49" s="2"/>
      <c r="T49" s="4"/>
    </row>
    <row r="50" spans="1:20" ht="15.75" thickBot="1">
      <c r="A50" s="1"/>
      <c r="B50" s="1"/>
      <c r="C50" s="1"/>
      <c r="D50" s="1"/>
      <c r="E50" s="1"/>
      <c r="F50" s="5"/>
      <c r="G50" s="5"/>
      <c r="H50" s="5" t="s">
        <v>40</v>
      </c>
      <c r="I50" s="5"/>
      <c r="J50" s="6">
        <v>41725</v>
      </c>
      <c r="K50" s="5"/>
      <c r="L50" s="5" t="s">
        <v>44</v>
      </c>
      <c r="M50" s="5"/>
      <c r="N50" s="5" t="s">
        <v>51</v>
      </c>
      <c r="O50" s="5"/>
      <c r="P50" s="5" t="s">
        <v>57</v>
      </c>
      <c r="Q50" s="5"/>
      <c r="R50" s="5" t="s">
        <v>60</v>
      </c>
      <c r="S50" s="5"/>
      <c r="T50" s="7">
        <v>350</v>
      </c>
    </row>
    <row r="51" spans="1:20">
      <c r="A51" s="5"/>
      <c r="B51" s="5"/>
      <c r="C51" s="5"/>
      <c r="D51" s="5"/>
      <c r="E51" s="5" t="s">
        <v>33</v>
      </c>
      <c r="F51" s="5"/>
      <c r="G51" s="5"/>
      <c r="H51" s="5"/>
      <c r="I51" s="5"/>
      <c r="J51" s="6"/>
      <c r="K51" s="5"/>
      <c r="L51" s="5"/>
      <c r="M51" s="5"/>
      <c r="N51" s="5"/>
      <c r="O51" s="5"/>
      <c r="P51" s="5"/>
      <c r="Q51" s="5"/>
      <c r="R51" s="5"/>
      <c r="S51" s="5"/>
      <c r="T51" s="8">
        <f>ROUND(SUM(T49:T50),5)</f>
        <v>350</v>
      </c>
    </row>
    <row r="52" spans="1:20" ht="30" customHeight="1">
      <c r="A52" s="2"/>
      <c r="B52" s="2"/>
      <c r="C52" s="2"/>
      <c r="D52" s="2"/>
      <c r="E52" s="2" t="s">
        <v>34</v>
      </c>
      <c r="F52" s="2"/>
      <c r="G52" s="2"/>
      <c r="H52" s="2"/>
      <c r="I52" s="2"/>
      <c r="J52" s="3"/>
      <c r="K52" s="2"/>
      <c r="L52" s="2"/>
      <c r="M52" s="2"/>
      <c r="N52" s="2"/>
      <c r="O52" s="2"/>
      <c r="P52" s="2"/>
      <c r="Q52" s="2"/>
      <c r="R52" s="2"/>
      <c r="S52" s="2"/>
      <c r="T52" s="4"/>
    </row>
    <row r="53" spans="1:20" ht="15.75" thickBot="1">
      <c r="A53" s="1"/>
      <c r="B53" s="1"/>
      <c r="C53" s="1"/>
      <c r="D53" s="1"/>
      <c r="E53" s="1"/>
      <c r="F53" s="5"/>
      <c r="G53" s="5"/>
      <c r="H53" s="5" t="s">
        <v>40</v>
      </c>
      <c r="I53" s="5"/>
      <c r="J53" s="6">
        <v>41703</v>
      </c>
      <c r="K53" s="5"/>
      <c r="L53" s="5"/>
      <c r="M53" s="5"/>
      <c r="N53" s="5" t="s">
        <v>52</v>
      </c>
      <c r="O53" s="5"/>
      <c r="P53" s="5"/>
      <c r="Q53" s="5"/>
      <c r="R53" s="5" t="s">
        <v>45</v>
      </c>
      <c r="S53" s="5"/>
      <c r="T53" s="9">
        <v>59.95</v>
      </c>
    </row>
    <row r="54" spans="1:20" ht="15.75" thickBot="1">
      <c r="A54" s="5"/>
      <c r="B54" s="5"/>
      <c r="C54" s="5"/>
      <c r="D54" s="5"/>
      <c r="E54" s="5" t="s">
        <v>35</v>
      </c>
      <c r="F54" s="5"/>
      <c r="G54" s="5"/>
      <c r="H54" s="5"/>
      <c r="I54" s="5"/>
      <c r="J54" s="6"/>
      <c r="K54" s="5"/>
      <c r="L54" s="5"/>
      <c r="M54" s="5"/>
      <c r="N54" s="5"/>
      <c r="O54" s="5"/>
      <c r="P54" s="5"/>
      <c r="Q54" s="5"/>
      <c r="R54" s="5"/>
      <c r="S54" s="5"/>
      <c r="T54" s="10">
        <f>ROUND(SUM(T52:T53),5)</f>
        <v>59.95</v>
      </c>
    </row>
    <row r="55" spans="1:20" ht="30" customHeight="1" thickBot="1">
      <c r="A55" s="5"/>
      <c r="B55" s="5"/>
      <c r="C55" s="5"/>
      <c r="D55" s="5" t="s">
        <v>36</v>
      </c>
      <c r="E55" s="5"/>
      <c r="F55" s="5"/>
      <c r="G55" s="5"/>
      <c r="H55" s="5"/>
      <c r="I55" s="5"/>
      <c r="J55" s="6"/>
      <c r="K55" s="5"/>
      <c r="L55" s="5"/>
      <c r="M55" s="5"/>
      <c r="N55" s="5"/>
      <c r="O55" s="5"/>
      <c r="P55" s="5"/>
      <c r="Q55" s="5"/>
      <c r="R55" s="5"/>
      <c r="S55" s="5"/>
      <c r="T55" s="10">
        <f>ROUND(T35+T38+T41+T44+T48+T51+T54,5)</f>
        <v>4100.4799999999996</v>
      </c>
    </row>
    <row r="56" spans="1:20" ht="30" customHeight="1" thickBot="1">
      <c r="A56" s="5"/>
      <c r="B56" s="5" t="s">
        <v>37</v>
      </c>
      <c r="C56" s="5"/>
      <c r="D56" s="5"/>
      <c r="E56" s="5"/>
      <c r="F56" s="5"/>
      <c r="G56" s="5"/>
      <c r="H56" s="5"/>
      <c r="I56" s="5"/>
      <c r="J56" s="6"/>
      <c r="K56" s="5"/>
      <c r="L56" s="5"/>
      <c r="M56" s="5"/>
      <c r="N56" s="5"/>
      <c r="O56" s="5"/>
      <c r="P56" s="5"/>
      <c r="Q56" s="5"/>
      <c r="R56" s="5"/>
      <c r="S56" s="5"/>
      <c r="T56" s="10">
        <f>ROUND(T31-T55,5)</f>
        <v>3505.06</v>
      </c>
    </row>
    <row r="57" spans="1:20" s="13" customFormat="1" ht="30" customHeight="1" thickBot="1">
      <c r="A57" s="2" t="s">
        <v>38</v>
      </c>
      <c r="B57" s="2"/>
      <c r="C57" s="2"/>
      <c r="D57" s="2"/>
      <c r="E57" s="2"/>
      <c r="F57" s="2"/>
      <c r="G57" s="2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12">
        <f>T56</f>
        <v>3505.06</v>
      </c>
    </row>
    <row r="58" spans="1:20" ht="15.75" thickTop="1"/>
  </sheetData>
  <pageMargins left="0.7" right="0.7" top="0.75" bottom="0.75" header="0.25" footer="0.3"/>
  <pageSetup orientation="portrait" r:id="rId1"/>
  <headerFooter>
    <oddHeader>&amp;L&amp;"Arial,Bold"&amp;8 9:19 PM
&amp;"Arial,Bold"&amp;8 06/23/14
&amp;"Arial,Bold"&amp;8 Cash Basis&amp;C&amp;"Arial,Bold"&amp;12 American Society of Military Comptrollers Washington Chap.
&amp;"Arial,Bold"&amp;14 Income Statement Detail
&amp;"Arial,Bold"&amp;10 March 2014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QuickBooks Export Tips</vt:lpstr>
      <vt:lpstr>Sheet1</vt:lpstr>
      <vt:lpstr>Sheet2</vt:lpstr>
      <vt:lpstr>Sheet3</vt:lpstr>
      <vt:lpstr>Sheet1!Print_Titles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Treasurers</dc:creator>
  <cp:lastModifiedBy>Treasurers</cp:lastModifiedBy>
  <dcterms:created xsi:type="dcterms:W3CDTF">2014-06-24T01:19:05Z</dcterms:created>
  <dcterms:modified xsi:type="dcterms:W3CDTF">2014-06-24T01:19:24Z</dcterms:modified>
</cp:coreProperties>
</file>